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3 Programme\123_WBV\06 Interne Organisation\06 Musterformulare\12_Finanzplan_Hilfstabelle\"/>
    </mc:Choice>
  </mc:AlternateContent>
  <xr:revisionPtr revIDLastSave="0" documentId="13_ncr:1_{0B70124D-1315-4DB8-AE9D-5EFD47968928}" xr6:coauthVersionLast="47" xr6:coauthVersionMax="47" xr10:uidLastSave="{00000000-0000-0000-0000-000000000000}"/>
  <bookViews>
    <workbookView xWindow="-120" yWindow="-120" windowWidth="29040" windowHeight="15840" activeTab="2" xr2:uid="{4261D0FE-0686-41C5-ACFC-59CAD9E825A0}"/>
  </bookViews>
  <sheets>
    <sheet name="Kosten- u. Finanzierungsplan" sheetId="2" r:id="rId1"/>
    <sheet name="Stellenplan" sheetId="3" r:id="rId2"/>
    <sheet name="Miete qm" sheetId="4" r:id="rId3"/>
  </sheets>
  <externalReferences>
    <externalReference r:id="rId4"/>
    <externalReference r:id="rId5"/>
  </externalReferences>
  <definedNames>
    <definedName name="_xlnm._FilterDatabase" localSheetId="0" hidden="1">'Kosten- u. Finanzierungsplan'!$A$4:$P$4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G5" i="4"/>
  <c r="G6" i="4"/>
  <c r="G7" i="4"/>
  <c r="G8" i="4"/>
  <c r="G9" i="4"/>
  <c r="I5" i="4"/>
  <c r="H5" i="4"/>
  <c r="I9" i="4"/>
  <c r="I6" i="4"/>
  <c r="H9" i="4"/>
  <c r="H8" i="4"/>
  <c r="I8" i="4" s="1"/>
  <c r="H7" i="4"/>
  <c r="I7" i="4" s="1"/>
  <c r="H6" i="4"/>
  <c r="A6" i="4"/>
  <c r="E9" i="4"/>
  <c r="D9" i="4"/>
  <c r="A9" i="4"/>
  <c r="E8" i="4"/>
  <c r="D8" i="4"/>
  <c r="A8" i="4"/>
  <c r="E7" i="4"/>
  <c r="D7" i="4"/>
  <c r="A7" i="4"/>
  <c r="E6" i="4"/>
  <c r="D6" i="4"/>
  <c r="E5" i="4"/>
  <c r="D5" i="4"/>
  <c r="A2" i="4"/>
  <c r="H15" i="2"/>
  <c r="E89" i="2"/>
  <c r="E96" i="2"/>
  <c r="E95" i="2"/>
  <c r="E79" i="2"/>
  <c r="E78" i="2"/>
  <c r="E55" i="2"/>
  <c r="E62" i="2"/>
  <c r="E61" i="2"/>
  <c r="E45" i="2"/>
  <c r="E44" i="2"/>
  <c r="E6" i="2"/>
  <c r="E8" i="2"/>
  <c r="E15" i="2"/>
  <c r="E16" i="2"/>
  <c r="I51" i="2"/>
  <c r="I50" i="2"/>
  <c r="I49" i="2"/>
  <c r="I48" i="2"/>
  <c r="I47" i="2"/>
  <c r="I68" i="2"/>
  <c r="I67" i="2"/>
  <c r="I66" i="2"/>
  <c r="I65" i="2"/>
  <c r="I64" i="2"/>
  <c r="I85" i="2"/>
  <c r="I84" i="2"/>
  <c r="I83" i="2"/>
  <c r="I82" i="2"/>
  <c r="I81" i="2"/>
  <c r="I102" i="2"/>
  <c r="I101" i="2"/>
  <c r="I100" i="2"/>
  <c r="I99" i="2"/>
  <c r="I98" i="2"/>
  <c r="G102" i="2"/>
  <c r="G101" i="2"/>
  <c r="G100" i="2"/>
  <c r="G99" i="2"/>
  <c r="G98" i="2"/>
  <c r="G85" i="2"/>
  <c r="G84" i="2"/>
  <c r="G83" i="2"/>
  <c r="G82" i="2"/>
  <c r="G81" i="2"/>
  <c r="G68" i="2"/>
  <c r="G67" i="2"/>
  <c r="G65" i="2"/>
  <c r="G66" i="2"/>
  <c r="G64" i="2"/>
  <c r="G50" i="2"/>
  <c r="G51" i="2"/>
  <c r="G49" i="2"/>
  <c r="G48" i="2"/>
  <c r="G47" i="2"/>
  <c r="D32" i="2"/>
  <c r="D31" i="2"/>
  <c r="D30" i="2"/>
  <c r="D29" i="2"/>
  <c r="L102" i="2"/>
  <c r="L103" i="2" s="1"/>
  <c r="K102" i="2"/>
  <c r="K103" i="2" s="1"/>
  <c r="J102" i="2"/>
  <c r="F102" i="2"/>
  <c r="D102" i="2"/>
  <c r="O97" i="2"/>
  <c r="N97" i="2"/>
  <c r="M97" i="2"/>
  <c r="L97" i="2"/>
  <c r="K97" i="2"/>
  <c r="I97" i="2"/>
  <c r="H96" i="2"/>
  <c r="H95" i="2"/>
  <c r="D97" i="2"/>
  <c r="H87" i="2"/>
  <c r="H89" i="2"/>
  <c r="G97" i="2"/>
  <c r="O63" i="2"/>
  <c r="N63" i="2"/>
  <c r="M63" i="2"/>
  <c r="L63" i="2"/>
  <c r="K63" i="2"/>
  <c r="O80" i="2"/>
  <c r="N80" i="2"/>
  <c r="M80" i="2"/>
  <c r="L80" i="2"/>
  <c r="K80" i="2"/>
  <c r="I80" i="2"/>
  <c r="G80" i="2"/>
  <c r="D80" i="2"/>
  <c r="H79" i="2"/>
  <c r="H78" i="2"/>
  <c r="H72" i="2"/>
  <c r="E72" i="2"/>
  <c r="E70" i="2"/>
  <c r="D69" i="2"/>
  <c r="I63" i="2"/>
  <c r="H62" i="2"/>
  <c r="H61" i="2"/>
  <c r="H55" i="2"/>
  <c r="F51" i="2"/>
  <c r="D52" i="2"/>
  <c r="D51" i="2"/>
  <c r="O46" i="2"/>
  <c r="N46" i="2"/>
  <c r="M46" i="2"/>
  <c r="L46" i="2"/>
  <c r="K46" i="2"/>
  <c r="I46" i="2"/>
  <c r="H44" i="2"/>
  <c r="D46" i="2"/>
  <c r="H16" i="2"/>
  <c r="H8" i="2"/>
  <c r="H6" i="2"/>
  <c r="J68" i="2"/>
  <c r="F68" i="2"/>
  <c r="D68" i="2"/>
  <c r="G63" i="2"/>
  <c r="D63" i="2"/>
  <c r="D16" i="2"/>
  <c r="D100" i="2"/>
  <c r="D83" i="2"/>
  <c r="D66" i="2"/>
  <c r="D49" i="2"/>
  <c r="D87" i="2"/>
  <c r="D53" i="2"/>
  <c r="D6" i="2"/>
  <c r="O35" i="3"/>
  <c r="N35" i="3"/>
  <c r="M35" i="3"/>
  <c r="L35" i="3"/>
  <c r="L10" i="3"/>
  <c r="M10" i="3"/>
  <c r="N10" i="3"/>
  <c r="H45" i="2"/>
  <c r="K25" i="2"/>
  <c r="I88" i="2"/>
  <c r="I89" i="2"/>
  <c r="I90" i="2"/>
  <c r="I91" i="2"/>
  <c r="I92" i="2"/>
  <c r="I93" i="2"/>
  <c r="I94" i="2"/>
  <c r="I95" i="2"/>
  <c r="I96" i="2"/>
  <c r="I71" i="2"/>
  <c r="I72" i="2"/>
  <c r="I73" i="2"/>
  <c r="I74" i="2"/>
  <c r="I75" i="2"/>
  <c r="I76" i="2"/>
  <c r="I77" i="2"/>
  <c r="I78" i="2"/>
  <c r="I79" i="2"/>
  <c r="I54" i="2"/>
  <c r="I55" i="2"/>
  <c r="I56" i="2"/>
  <c r="I57" i="2"/>
  <c r="I58" i="2"/>
  <c r="I59" i="2"/>
  <c r="I60" i="2"/>
  <c r="I61" i="2"/>
  <c r="I62" i="2"/>
  <c r="I37" i="2"/>
  <c r="I38" i="2"/>
  <c r="I39" i="2"/>
  <c r="I40" i="2"/>
  <c r="I41" i="2"/>
  <c r="I42" i="2"/>
  <c r="I43" i="2"/>
  <c r="I44" i="2"/>
  <c r="I45" i="2"/>
  <c r="I8" i="2"/>
  <c r="I9" i="2"/>
  <c r="I10" i="2"/>
  <c r="I11" i="2"/>
  <c r="I12" i="2"/>
  <c r="I13" i="2"/>
  <c r="I14" i="2"/>
  <c r="I15" i="2"/>
  <c r="I16" i="2"/>
  <c r="I7" i="2"/>
  <c r="D28" i="2"/>
  <c r="A2" i="3"/>
  <c r="O88" i="2"/>
  <c r="O89" i="2"/>
  <c r="O90" i="2"/>
  <c r="O91" i="2"/>
  <c r="O92" i="2"/>
  <c r="O93" i="2"/>
  <c r="O94" i="2"/>
  <c r="O95" i="2"/>
  <c r="O96" i="2"/>
  <c r="O71" i="2"/>
  <c r="O72" i="2"/>
  <c r="O73" i="2"/>
  <c r="O74" i="2"/>
  <c r="O75" i="2"/>
  <c r="O76" i="2"/>
  <c r="O77" i="2"/>
  <c r="O79" i="2"/>
  <c r="O54" i="2"/>
  <c r="O55" i="2"/>
  <c r="O56" i="2"/>
  <c r="O57" i="2"/>
  <c r="O58" i="2"/>
  <c r="O59" i="2"/>
  <c r="O60" i="2"/>
  <c r="O61" i="2"/>
  <c r="O62" i="2"/>
  <c r="O37" i="2"/>
  <c r="O38" i="2"/>
  <c r="O39" i="2"/>
  <c r="O40" i="2"/>
  <c r="O41" i="2"/>
  <c r="O42" i="2"/>
  <c r="O43" i="2"/>
  <c r="O44" i="2"/>
  <c r="O4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H70" i="2"/>
  <c r="H38" i="2"/>
  <c r="A29" i="3"/>
  <c r="A23" i="3"/>
  <c r="A17" i="3"/>
  <c r="A11" i="3"/>
  <c r="N34" i="3"/>
  <c r="M34" i="3"/>
  <c r="L34" i="3"/>
  <c r="O33" i="3"/>
  <c r="O32" i="3"/>
  <c r="O31" i="3"/>
  <c r="O30" i="3"/>
  <c r="O29" i="3"/>
  <c r="N28" i="3"/>
  <c r="M28" i="3"/>
  <c r="L28" i="3"/>
  <c r="O27" i="3"/>
  <c r="O26" i="3"/>
  <c r="O25" i="3"/>
  <c r="O24" i="3"/>
  <c r="O23" i="3"/>
  <c r="N22" i="3"/>
  <c r="M22" i="3"/>
  <c r="L22" i="3"/>
  <c r="O21" i="3"/>
  <c r="O20" i="3"/>
  <c r="O19" i="3"/>
  <c r="O18" i="3"/>
  <c r="O17" i="3"/>
  <c r="N16" i="3"/>
  <c r="M16" i="3"/>
  <c r="L16" i="3"/>
  <c r="O15" i="3"/>
  <c r="O14" i="3"/>
  <c r="O13" i="3"/>
  <c r="O12" i="3"/>
  <c r="O11" i="3"/>
  <c r="O9" i="3"/>
  <c r="O8" i="3"/>
  <c r="O7" i="3"/>
  <c r="O6" i="3"/>
  <c r="O5" i="3"/>
  <c r="O87" i="2"/>
  <c r="O70" i="2"/>
  <c r="O53" i="2"/>
  <c r="E38" i="2"/>
  <c r="O36" i="2"/>
  <c r="N25" i="2"/>
  <c r="M25" i="2"/>
  <c r="L25" i="2"/>
  <c r="O24" i="2"/>
  <c r="O23" i="2"/>
  <c r="O6" i="2"/>
  <c r="O5" i="2"/>
  <c r="O78" i="2" l="1"/>
  <c r="O34" i="3"/>
  <c r="O22" i="3"/>
  <c r="O28" i="3"/>
  <c r="D70" i="2" s="1"/>
  <c r="I70" i="2" s="1"/>
  <c r="O16" i="3"/>
  <c r="D36" i="2" s="1"/>
  <c r="O10" i="3"/>
  <c r="G6" i="2" s="1"/>
  <c r="G87" i="2"/>
  <c r="O25" i="2"/>
  <c r="E36" i="2" l="1"/>
  <c r="I6" i="2"/>
  <c r="G36" i="2"/>
  <c r="G53" i="2"/>
  <c r="H53" i="2" l="1"/>
  <c r="I53" i="2"/>
  <c r="E87" i="2"/>
  <c r="I36" i="2"/>
  <c r="G46" i="2"/>
  <c r="I87" i="2"/>
  <c r="D47" i="2"/>
  <c r="F83" i="2"/>
  <c r="F49" i="2"/>
  <c r="E53" i="2"/>
  <c r="H36" i="2"/>
  <c r="F101" i="2"/>
  <c r="D81" i="2"/>
  <c r="F84" i="2"/>
  <c r="D85" i="2" l="1"/>
  <c r="D86" i="2" s="1"/>
  <c r="J83" i="2"/>
  <c r="D82" i="2"/>
  <c r="D23" i="2" s="1"/>
  <c r="D19" i="2"/>
  <c r="D48" i="2"/>
  <c r="D21" i="2" s="1"/>
  <c r="D17" i="2"/>
  <c r="F47" i="2"/>
  <c r="D98" i="2"/>
  <c r="F100" i="2"/>
  <c r="J49" i="2"/>
  <c r="F96" i="2"/>
  <c r="F82" i="2"/>
  <c r="F67" i="2"/>
  <c r="D64" i="2"/>
  <c r="F81" i="2"/>
  <c r="F85" i="2" l="1"/>
  <c r="F98" i="2"/>
  <c r="D20" i="2"/>
  <c r="E24" i="2" s="1"/>
  <c r="G19" i="2"/>
  <c r="N83" i="2"/>
  <c r="M83" i="2"/>
  <c r="L83" i="2"/>
  <c r="K83" i="2"/>
  <c r="O83" i="2" s="1"/>
  <c r="D65" i="2"/>
  <c r="D22" i="2" s="1"/>
  <c r="D18" i="2"/>
  <c r="L49" i="2"/>
  <c r="K49" i="2"/>
  <c r="M49" i="2"/>
  <c r="N49" i="2"/>
  <c r="D99" i="2"/>
  <c r="D24" i="2" s="1"/>
  <c r="F64" i="2"/>
  <c r="F66" i="2"/>
  <c r="G52" i="2" l="1"/>
  <c r="I52" i="2" s="1"/>
  <c r="D25" i="2"/>
  <c r="D103" i="2"/>
  <c r="J84" i="2"/>
  <c r="G23" i="2"/>
  <c r="G17" i="2"/>
  <c r="G20" i="2"/>
  <c r="I20" i="2" s="1"/>
  <c r="J101" i="2"/>
  <c r="J100" i="2"/>
  <c r="J66" i="2"/>
  <c r="F65" i="2"/>
  <c r="G18" i="2"/>
  <c r="I18" i="2" s="1"/>
  <c r="J47" i="2"/>
  <c r="M47" i="2" s="1"/>
  <c r="M51" i="2" s="1"/>
  <c r="M52" i="2" s="1"/>
  <c r="N47" i="2"/>
  <c r="N51" i="2" s="1"/>
  <c r="N52" i="2" s="1"/>
  <c r="J64" i="2"/>
  <c r="J81" i="2"/>
  <c r="J85" i="2" s="1"/>
  <c r="J98" i="2" l="1"/>
  <c r="J99" i="2"/>
  <c r="G25" i="2"/>
  <c r="H24" i="2"/>
  <c r="L47" i="2"/>
  <c r="L51" i="2" s="1"/>
  <c r="L52" i="2" s="1"/>
  <c r="I17" i="2"/>
  <c r="G21" i="2"/>
  <c r="N100" i="2"/>
  <c r="K100" i="2"/>
  <c r="O100" i="2" s="1"/>
  <c r="L100" i="2"/>
  <c r="M100" i="2"/>
  <c r="K98" i="2"/>
  <c r="L98" i="2"/>
  <c r="L101" i="2"/>
  <c r="M101" i="2"/>
  <c r="K101" i="2"/>
  <c r="O101" i="2" s="1"/>
  <c r="N101" i="2"/>
  <c r="G24" i="2"/>
  <c r="I24" i="2" s="1"/>
  <c r="L84" i="2"/>
  <c r="K84" i="2"/>
  <c r="O84" i="2" s="1"/>
  <c r="N84" i="2"/>
  <c r="M84" i="2"/>
  <c r="J67" i="2"/>
  <c r="G22" i="2"/>
  <c r="I22" i="2" s="1"/>
  <c r="N66" i="2"/>
  <c r="L66" i="2"/>
  <c r="K66" i="2"/>
  <c r="O66" i="2" s="1"/>
  <c r="M66" i="2"/>
  <c r="J50" i="2"/>
  <c r="K50" i="2" s="1"/>
  <c r="O50" i="2" s="1"/>
  <c r="K47" i="2"/>
  <c r="J51" i="2"/>
  <c r="N50" i="2"/>
  <c r="L81" i="2"/>
  <c r="M81" i="2"/>
  <c r="N81" i="2"/>
  <c r="K81" i="2"/>
  <c r="K85" i="2" s="1"/>
  <c r="O85" i="2" s="1"/>
  <c r="N64" i="2"/>
  <c r="N68" i="2" s="1"/>
  <c r="N69" i="2" s="1"/>
  <c r="K64" i="2"/>
  <c r="K68" i="2" s="1"/>
  <c r="K69" i="2" s="1"/>
  <c r="M64" i="2"/>
  <c r="M68" i="2" s="1"/>
  <c r="M69" i="2" s="1"/>
  <c r="L64" i="2"/>
  <c r="L68" i="2" s="1"/>
  <c r="L69" i="2" s="1"/>
  <c r="I23" i="2"/>
  <c r="J82" i="2"/>
  <c r="O49" i="2"/>
  <c r="I19" i="2"/>
  <c r="G32" i="2" l="1"/>
  <c r="G28" i="2"/>
  <c r="G26" i="2"/>
  <c r="G34" i="2" s="1"/>
  <c r="G31" i="2"/>
  <c r="G30" i="2"/>
  <c r="G33" i="2"/>
  <c r="G29" i="2"/>
  <c r="M98" i="2"/>
  <c r="M102" i="2" s="1"/>
  <c r="M103" i="2" s="1"/>
  <c r="N98" i="2"/>
  <c r="N102" i="2" s="1"/>
  <c r="N103" i="2" s="1"/>
  <c r="L85" i="2"/>
  <c r="L86" i="2" s="1"/>
  <c r="N85" i="2"/>
  <c r="N86" i="2" s="1"/>
  <c r="M85" i="2"/>
  <c r="M86" i="2" s="1"/>
  <c r="J48" i="2"/>
  <c r="M50" i="2"/>
  <c r="G103" i="2"/>
  <c r="O98" i="2"/>
  <c r="O102" i="2" s="1"/>
  <c r="O103" i="2" s="1"/>
  <c r="L99" i="2"/>
  <c r="M99" i="2"/>
  <c r="K99" i="2"/>
  <c r="N99" i="2"/>
  <c r="M67" i="2"/>
  <c r="N67" i="2"/>
  <c r="K67" i="2"/>
  <c r="O67" i="2" s="1"/>
  <c r="L67" i="2"/>
  <c r="K51" i="2"/>
  <c r="K52" i="2" s="1"/>
  <c r="O47" i="2"/>
  <c r="O51" i="2" s="1"/>
  <c r="O52" i="2" s="1"/>
  <c r="L50" i="2"/>
  <c r="G86" i="2"/>
  <c r="L82" i="2"/>
  <c r="N82" i="2"/>
  <c r="M82" i="2"/>
  <c r="K82" i="2"/>
  <c r="O82" i="2" s="1"/>
  <c r="O81" i="2"/>
  <c r="O64" i="2"/>
  <c r="O68" i="2" s="1"/>
  <c r="O69" i="2" s="1"/>
  <c r="F48" i="2"/>
  <c r="G27" i="2" l="1"/>
  <c r="M48" i="2"/>
  <c r="K48" i="2"/>
  <c r="O48" i="2" s="1"/>
  <c r="N48" i="2"/>
  <c r="L48" i="2"/>
  <c r="K86" i="2"/>
  <c r="O86" i="2" s="1"/>
  <c r="I21" i="2"/>
  <c r="F50" i="2"/>
  <c r="D33" i="2" l="1"/>
  <c r="F99" i="2"/>
  <c r="I25" i="2" l="1"/>
  <c r="D26" i="2" l="1"/>
  <c r="F29" i="2"/>
  <c r="F33" i="2"/>
  <c r="F31" i="2"/>
  <c r="F32" i="2"/>
  <c r="F30" i="2"/>
  <c r="F28" i="2"/>
  <c r="O99" i="2"/>
  <c r="F26" i="2" l="1"/>
  <c r="F34" i="2" s="1"/>
  <c r="D27" i="2"/>
  <c r="F27" i="2" s="1"/>
  <c r="D34" i="2" l="1"/>
  <c r="D35" i="2" s="1"/>
  <c r="I34" i="2" l="1"/>
  <c r="J26" i="2"/>
  <c r="I26" i="2"/>
  <c r="K26" i="2" l="1"/>
  <c r="K34" i="2" s="1"/>
  <c r="J34" i="2"/>
  <c r="M26" i="2"/>
  <c r="M34" i="2" s="1"/>
  <c r="M35" i="2" s="1"/>
  <c r="N26" i="2"/>
  <c r="N34" i="2" s="1"/>
  <c r="N35" i="2" s="1"/>
  <c r="L26" i="2"/>
  <c r="L34" i="2" s="1"/>
  <c r="L35" i="2" s="1"/>
  <c r="J28" i="2"/>
  <c r="O26" i="2" l="1"/>
  <c r="O34" i="2"/>
  <c r="O35" i="2" s="1"/>
  <c r="K35" i="2"/>
  <c r="L28" i="2"/>
  <c r="K28" i="2"/>
  <c r="N28" i="2"/>
  <c r="M28" i="2"/>
  <c r="I28" i="2"/>
  <c r="O28" i="2" l="1"/>
  <c r="I29" i="2"/>
  <c r="J29" i="2"/>
  <c r="K29" i="2" s="1"/>
  <c r="L29" i="2" l="1"/>
  <c r="N29" i="2"/>
  <c r="M29" i="2"/>
  <c r="J30" i="2"/>
  <c r="I30" i="2"/>
  <c r="O29" i="2" l="1"/>
  <c r="K30" i="2"/>
  <c r="M30" i="2"/>
  <c r="L30" i="2"/>
  <c r="N30" i="2"/>
  <c r="I31" i="2"/>
  <c r="J31" i="2"/>
  <c r="K31" i="2" l="1"/>
  <c r="L31" i="2"/>
  <c r="M31" i="2"/>
  <c r="N31" i="2"/>
  <c r="O30" i="2"/>
  <c r="J32" i="2"/>
  <c r="I32" i="2"/>
  <c r="I27" i="2" l="1"/>
  <c r="J27" i="2"/>
  <c r="K27" i="2" s="1"/>
  <c r="K32" i="2"/>
  <c r="N32" i="2"/>
  <c r="L32" i="2"/>
  <c r="M32" i="2"/>
  <c r="O31" i="2"/>
  <c r="I33" i="2"/>
  <c r="J33" i="2"/>
  <c r="L33" i="2" l="1"/>
  <c r="M33" i="2"/>
  <c r="K33" i="2"/>
  <c r="N33" i="2"/>
  <c r="O32" i="2"/>
  <c r="L27" i="2"/>
  <c r="M27" i="2"/>
  <c r="N27" i="2"/>
  <c r="I35" i="2"/>
  <c r="G35" i="2"/>
  <c r="J65" i="2"/>
  <c r="G69" i="2"/>
  <c r="M65" i="2" l="1"/>
  <c r="L65" i="2"/>
  <c r="K65" i="2"/>
  <c r="N65" i="2"/>
  <c r="O33" i="2"/>
  <c r="O27" i="2"/>
  <c r="O6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tc={5444C627-EB10-41AB-8ACC-DBA094B9DA65}</author>
    <author>tc={61B55897-B3D8-4E1E-B9EC-9F3F4B25B79F}</author>
    <author>tc={1DAEFDD1-6362-4CBA-9550-85F014BDCC4A}</author>
    <author>tc={FBD8DCBB-F41B-4F63-A80F-B2B3552B3693}</author>
    <author>tc={86AFA18D-5366-433F-915A-85426E935E24}</author>
    <author>tc={FC120632-5E81-49D7-B296-284F471312C2}</author>
    <author>tc={444A7890-D6B3-4A01-B6CA-FB847B1934E3}</author>
    <author>tc={736C6B70-3614-49D0-BA25-85D93379F5BE}</author>
    <author>tc={8EE87E36-EF0F-4179-BA59-462256DFC0E3}</author>
    <author>tc={149A99CA-C878-4E01-ADA9-9E86315AE006}</author>
    <author>tc={9DE6297F-5A0E-47DF-8D31-D55BDD4A00F4}</author>
    <author>tc={4B5127CE-65C0-4FF2-B4F4-9F9A5F58E623}</author>
    <author>tc={5ADA0D5A-355E-4879-9EAD-CD827ECB3A67}</author>
    <author>tc={E03775CB-11E0-48CB-9246-4D1881AC106B}</author>
    <author>tc={0E70B1C2-F291-4AA3-A646-208CAD064B94}</author>
    <author>tc={02E78134-C7A5-4288-A90C-BBCA30458179}</author>
    <author>tc={2107C4D3-25DD-4DA7-B67E-B2F8A51632B0}</author>
    <author>tc={F2B7D90C-91C9-4081-A263-C02D15ED1E0D}</author>
  </authors>
  <commentList>
    <comment ref="G6" authorId="0" shapeId="0" xr:uid="{5444C627-EB10-41AB-8ACC-DBA094B9DA6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extra Tblatt Stellenplan Änderung einfügen</t>
      </text>
    </comment>
    <comment ref="K6" authorId="1" shapeId="0" xr:uid="{61B55897-B3D8-4E1E-B9EC-9F3F4B25B7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die orangenen Felder für Jahresscheiben ausfüllen! Die Spalten H + O müssen identisch sein.</t>
      </text>
    </comment>
    <comment ref="C16" authorId="2" shapeId="0" xr:uid="{1DAEFDD1-6362-4CBA-9550-85F014BDCC4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F26" authorId="3" shapeId="0" xr:uid="{FBD8DCBB-F41B-4F63-A80F-B2B3552B369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bei 2. WBV-RL ggf. anpassen.</t>
      </text>
    </comment>
    <comment ref="C28" authorId="4" shapeId="0" xr:uid="{86AFA18D-5366-433F-915A-85426E935E2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A36" authorId="5" shapeId="0" xr:uid="{FC120632-5E81-49D7-B296-284F471312C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bitte Weiterleitungspartner oder/und Kooperationspartner, die nur Eigenmittel einbringen, eintragen.</t>
      </text>
    </comment>
    <comment ref="C45" authorId="6" shapeId="0" xr:uid="{444A7890-D6B3-4A01-B6CA-FB847B1934E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F47" authorId="7" shapeId="0" xr:uid="{736C6B70-3614-49D0-BA25-85D93379F5B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bei 2. WBV-RL ggf. anpassen.</t>
      </text>
    </comment>
    <comment ref="C49" authorId="8" shapeId="0" xr:uid="{8EE87E36-EF0F-4179-BA59-462256DFC0E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C62" authorId="9" shapeId="0" xr:uid="{149A99CA-C878-4E01-ADA9-9E86315AE00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F64" authorId="10" shapeId="0" xr:uid="{9DE6297F-5A0E-47DF-8D31-D55BDD4A00F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bei 2. WBV-RL anpassen.</t>
      </text>
    </comment>
    <comment ref="C66" authorId="11" shapeId="0" xr:uid="{4B5127CE-65C0-4FF2-B4F4-9F9A5F58E62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C79" authorId="12" shapeId="0" xr:uid="{5ADA0D5A-355E-4879-9EAD-CD827ECB3A6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F81" authorId="13" shapeId="0" xr:uid="{E03775CB-11E0-48CB-9246-4D1881AC106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bei 2. WBV-RL ggf. anpassen.</t>
      </text>
    </comment>
    <comment ref="C83" authorId="14" shapeId="0" xr:uid="{0E70B1C2-F291-4AA3-A646-208CAD064B9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C96" authorId="15" shapeId="0" xr:uid="{02E78134-C7A5-4288-A90C-BBCA3045817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  <comment ref="F98" authorId="16" shapeId="0" xr:uid="{2107C4D3-25DD-4DA7-B67E-B2F8A51632B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bei 2. WBV-RL ggf. anpassen.</t>
      </text>
    </comment>
    <comment ref="C100" authorId="17" shapeId="0" xr:uid="{F2B7D90C-91C9-4081-A263-C02D15ED1E0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in 2. WBV-RL, in 1. WBV-RL unter "Sonstige Sachausgaben".</t>
      </text>
    </comment>
  </commentList>
</comments>
</file>

<file path=xl/sharedStrings.xml><?xml version="1.0" encoding="utf-8"?>
<sst xmlns="http://schemas.openxmlformats.org/spreadsheetml/2006/main" count="179" uniqueCount="78">
  <si>
    <t xml:space="preserve">1. </t>
  </si>
  <si>
    <t xml:space="preserve">2. </t>
  </si>
  <si>
    <t xml:space="preserve">3. </t>
  </si>
  <si>
    <t xml:space="preserve">4. </t>
  </si>
  <si>
    <t>Kosten- und Finanzierungsplan</t>
  </si>
  <si>
    <t>wer</t>
  </si>
  <si>
    <t>Vorsteuerabz.</t>
  </si>
  <si>
    <t>Position</t>
  </si>
  <si>
    <t>gesamt</t>
  </si>
  <si>
    <t>Zwischens.</t>
  </si>
  <si>
    <t>Anteil in %</t>
  </si>
  <si>
    <t>Differenz</t>
  </si>
  <si>
    <t>%</t>
  </si>
  <si>
    <t>Kontrolle</t>
  </si>
  <si>
    <t>Erläuterungen Antragst.</t>
  </si>
  <si>
    <t>Antragstellerin</t>
  </si>
  <si>
    <t>Personalausgaben</t>
  </si>
  <si>
    <t>Miete nach qm</t>
  </si>
  <si>
    <t>Miete nicht qm</t>
  </si>
  <si>
    <t>Reisekosten</t>
  </si>
  <si>
    <t>Vergabe</t>
  </si>
  <si>
    <t>Honorare</t>
  </si>
  <si>
    <t>Zuwendungsweiterl. WP 1</t>
  </si>
  <si>
    <t>Zuwendungsweiterl. WP 2</t>
  </si>
  <si>
    <t>Zuwendungsweiterl. WP 3</t>
  </si>
  <si>
    <t>Zuwendungsweiterl. WP 4</t>
  </si>
  <si>
    <t>Fördermittel</t>
  </si>
  <si>
    <t>Eigenmittel</t>
  </si>
  <si>
    <t>Drittmittel (Partner) Eigenm.</t>
  </si>
  <si>
    <t>Saldo</t>
  </si>
  <si>
    <t>Drittmittel</t>
  </si>
  <si>
    <t>Stellenplan</t>
  </si>
  <si>
    <t>Besserstellungs
-verbot</t>
  </si>
  <si>
    <t xml:space="preserve">lfd. Nr. </t>
  </si>
  <si>
    <t>Stellenart</t>
  </si>
  <si>
    <t>Vorname</t>
  </si>
  <si>
    <t>Name</t>
  </si>
  <si>
    <t>Tarif</t>
  </si>
  <si>
    <t xml:space="preserve">EG Tarif </t>
  </si>
  <si>
    <t>BMF Vgl.</t>
  </si>
  <si>
    <t>Std./Woche/
Vollzeit</t>
  </si>
  <si>
    <t>PM</t>
  </si>
  <si>
    <t>RAZ</t>
  </si>
  <si>
    <t>AG-Brutto Antrag 
inkl. SZ/mtl./100%</t>
  </si>
  <si>
    <t>Sonderzahlung</t>
  </si>
  <si>
    <t>Projektleitung</t>
  </si>
  <si>
    <t>Wissenschaftliche Mitarbeit</t>
  </si>
  <si>
    <t>Administration</t>
  </si>
  <si>
    <t>ÖA etc.</t>
  </si>
  <si>
    <t>Stud. Hilfskraft</t>
  </si>
  <si>
    <t>Projekt gesamt</t>
  </si>
  <si>
    <t>Dok.Nr.</t>
  </si>
  <si>
    <t>Büroausgaben</t>
  </si>
  <si>
    <t>Sonstige Sachausgaben</t>
  </si>
  <si>
    <t>Lohnausfallkosten</t>
  </si>
  <si>
    <t>Ausgaben Eigenm. Partner</t>
  </si>
  <si>
    <t>Öffentlichkeitsarbeit</t>
  </si>
  <si>
    <t>Ausgaben gesamt</t>
  </si>
  <si>
    <t>Einnahmen gesamt</t>
  </si>
  <si>
    <t xml:space="preserve">Lohnausfallkosten </t>
  </si>
  <si>
    <t>Lohnausfallkosten (Antragsteller)</t>
  </si>
  <si>
    <t>PA gesamt</t>
  </si>
  <si>
    <t>Nur die rosa Felder für Jahresscheiben ausfüllen! Die Spalten H + O müssen identisch sein!</t>
  </si>
  <si>
    <t xml:space="preserve">Änderung 
</t>
  </si>
  <si>
    <t>Miete</t>
  </si>
  <si>
    <t>In die rosa Felder eintragen!</t>
  </si>
  <si>
    <t>Achtung: Miete bezieht sich auf alle MAInnen! Oft bezeiht sich Miete nue auf einzelnen MAInnen = Formeln ändern!</t>
  </si>
  <si>
    <t>NKM gesamt im Projekt</t>
  </si>
  <si>
    <t>NK</t>
  </si>
  <si>
    <t>Anteil NK</t>
  </si>
  <si>
    <t>Miete gesamt</t>
  </si>
  <si>
    <t xml:space="preserve">Personal </t>
  </si>
  <si>
    <t>qm/Personal</t>
  </si>
  <si>
    <t>qm gesamt</t>
  </si>
  <si>
    <t>€/qm</t>
  </si>
  <si>
    <t>Erläuterungen gsub</t>
  </si>
  <si>
    <t>Antrag/
Zuwendungs-bescheid</t>
  </si>
  <si>
    <t>Antragsteller*in/
Zuwendungsempfänger*in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</si>
</sst>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2"/>
      <color rgb="FFFF0000"/>
      <name val="Segoe U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C000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0" fillId="2" borderId="0" xfId="0" applyFill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1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0" fontId="4" fillId="2" borderId="0" xfId="0" applyNumberFormat="1" applyFont="1" applyFill="1" applyAlignment="1">
      <alignment horizontal="center" vertical="center" wrapText="1"/>
    </xf>
    <xf numFmtId="4" fontId="4" fillId="4" borderId="0" xfId="0" applyNumberFormat="1" applyFont="1" applyFill="1"/>
    <xf numFmtId="10" fontId="5" fillId="5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10" fontId="4" fillId="0" borderId="0" xfId="0" applyNumberFormat="1" applyFont="1" applyAlignment="1">
      <alignment wrapText="1"/>
    </xf>
    <xf numFmtId="4" fontId="5" fillId="0" borderId="0" xfId="0" applyNumberFormat="1" applyFont="1"/>
    <xf numFmtId="10" fontId="5" fillId="0" borderId="0" xfId="1" applyNumberFormat="1" applyFont="1" applyBorder="1"/>
    <xf numFmtId="4" fontId="5" fillId="4" borderId="0" xfId="0" applyNumberFormat="1" applyFont="1" applyFill="1"/>
    <xf numFmtId="10" fontId="5" fillId="0" borderId="0" xfId="0" applyNumberFormat="1" applyFont="1"/>
    <xf numFmtId="10" fontId="4" fillId="0" borderId="0" xfId="1" applyNumberFormat="1" applyFont="1" applyBorder="1"/>
    <xf numFmtId="4" fontId="4" fillId="4" borderId="0" xfId="0" applyNumberFormat="1" applyFont="1" applyFill="1" applyAlignment="1">
      <alignment wrapText="1"/>
    </xf>
    <xf numFmtId="9" fontId="0" fillId="0" borderId="0" xfId="1" applyFont="1" applyBorder="1"/>
    <xf numFmtId="4" fontId="3" fillId="0" borderId="0" xfId="0" applyNumberFormat="1" applyFont="1"/>
    <xf numFmtId="4" fontId="0" fillId="0" borderId="0" xfId="0" applyNumberFormat="1"/>
    <xf numFmtId="10" fontId="2" fillId="0" borderId="0" xfId="0" applyNumberFormat="1" applyFont="1"/>
    <xf numFmtId="9" fontId="5" fillId="0" borderId="0" xfId="1" applyFont="1" applyBorder="1"/>
    <xf numFmtId="0" fontId="4" fillId="3" borderId="0" xfId="0" applyFont="1" applyFill="1"/>
    <xf numFmtId="0" fontId="6" fillId="3" borderId="0" xfId="0" applyFont="1" applyFill="1" applyAlignment="1">
      <alignment horizontal="center"/>
    </xf>
    <xf numFmtId="4" fontId="4" fillId="3" borderId="0" xfId="0" applyNumberFormat="1" applyFont="1" applyFill="1"/>
    <xf numFmtId="10" fontId="4" fillId="3" borderId="0" xfId="1" applyNumberFormat="1" applyFont="1" applyFill="1" applyBorder="1"/>
    <xf numFmtId="10" fontId="4" fillId="3" borderId="0" xfId="0" applyNumberFormat="1" applyFont="1" applyFill="1"/>
    <xf numFmtId="0" fontId="6" fillId="0" borderId="0" xfId="0" applyFont="1" applyAlignment="1">
      <alignment horizontal="center" wrapText="1"/>
    </xf>
    <xf numFmtId="9" fontId="4" fillId="0" borderId="0" xfId="1" applyFont="1" applyBorder="1" applyAlignment="1">
      <alignment wrapText="1"/>
    </xf>
    <xf numFmtId="0" fontId="5" fillId="3" borderId="0" xfId="0" applyFont="1" applyFill="1"/>
    <xf numFmtId="164" fontId="4" fillId="0" borderId="0" xfId="0" applyNumberFormat="1" applyFont="1"/>
    <xf numFmtId="164" fontId="5" fillId="0" borderId="0" xfId="0" applyNumberFormat="1" applyFont="1"/>
    <xf numFmtId="164" fontId="4" fillId="3" borderId="0" xfId="0" applyNumberFormat="1" applyFont="1" applyFill="1"/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10" fontId="0" fillId="0" borderId="0" xfId="1" applyNumberFormat="1" applyFont="1" applyBorder="1"/>
    <xf numFmtId="4" fontId="2" fillId="0" borderId="0" xfId="0" applyNumberFormat="1" applyFont="1"/>
    <xf numFmtId="10" fontId="0" fillId="0" borderId="0" xfId="0" applyNumberFormat="1"/>
    <xf numFmtId="0" fontId="0" fillId="3" borderId="0" xfId="0" applyFill="1"/>
    <xf numFmtId="0" fontId="3" fillId="3" borderId="0" xfId="0" applyFont="1" applyFill="1" applyAlignment="1">
      <alignment horizontal="center"/>
    </xf>
    <xf numFmtId="4" fontId="0" fillId="3" borderId="0" xfId="0" applyNumberFormat="1" applyFill="1"/>
    <xf numFmtId="10" fontId="0" fillId="3" borderId="0" xfId="0" applyNumberFormat="1" applyFill="1"/>
    <xf numFmtId="4" fontId="4" fillId="0" borderId="0" xfId="0" applyNumberFormat="1" applyFont="1" applyAlignment="1">
      <alignment vertical="center"/>
    </xf>
    <xf numFmtId="10" fontId="2" fillId="0" borderId="0" xfId="1" applyNumberFormat="1" applyFont="1" applyBorder="1"/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4" borderId="0" xfId="1" applyNumberFormat="1" applyFont="1" applyFill="1" applyBorder="1"/>
    <xf numFmtId="4" fontId="4" fillId="0" borderId="0" xfId="1" applyNumberFormat="1" applyFont="1" applyBorder="1"/>
    <xf numFmtId="0" fontId="4" fillId="0" borderId="0" xfId="1" applyNumberFormat="1" applyFont="1" applyBorder="1"/>
    <xf numFmtId="0" fontId="1" fillId="0" borderId="0" xfId="1" applyNumberFormat="1" applyBorder="1"/>
    <xf numFmtId="165" fontId="0" fillId="0" borderId="0" xfId="0" applyNumberFormat="1"/>
    <xf numFmtId="0" fontId="1" fillId="0" borderId="0" xfId="1" applyNumberFormat="1" applyBorder="1" applyAlignment="1">
      <alignment wrapText="1"/>
    </xf>
    <xf numFmtId="0" fontId="6" fillId="0" borderId="0" xfId="0" applyFont="1"/>
    <xf numFmtId="165" fontId="5" fillId="0" borderId="0" xfId="1" applyNumberFormat="1" applyFont="1" applyBorder="1"/>
    <xf numFmtId="4" fontId="5" fillId="0" borderId="0" xfId="1" applyNumberFormat="1" applyFont="1" applyBorder="1"/>
    <xf numFmtId="4" fontId="5" fillId="4" borderId="0" xfId="1" applyNumberFormat="1" applyFont="1" applyFill="1" applyBorder="1"/>
    <xf numFmtId="0" fontId="6" fillId="0" borderId="0" xfId="0" applyFont="1" applyAlignment="1">
      <alignment wrapText="1"/>
    </xf>
    <xf numFmtId="165" fontId="4" fillId="0" borderId="0" xfId="0" applyNumberFormat="1" applyFont="1"/>
    <xf numFmtId="165" fontId="5" fillId="0" borderId="0" xfId="0" applyNumberFormat="1" applyFont="1"/>
    <xf numFmtId="0" fontId="5" fillId="0" borderId="0" xfId="1" applyNumberFormat="1" applyFont="1" applyBorder="1"/>
    <xf numFmtId="0" fontId="6" fillId="3" borderId="0" xfId="0" applyFont="1" applyFill="1"/>
    <xf numFmtId="165" fontId="4" fillId="3" borderId="0" xfId="0" applyNumberFormat="1" applyFont="1" applyFill="1"/>
    <xf numFmtId="0" fontId="4" fillId="3" borderId="0" xfId="1" applyNumberFormat="1" applyFont="1" applyFill="1" applyBorder="1"/>
    <xf numFmtId="10" fontId="5" fillId="3" borderId="0" xfId="0" applyNumberFormat="1" applyFont="1" applyFill="1"/>
    <xf numFmtId="4" fontId="5" fillId="3" borderId="0" xfId="0" applyNumberFormat="1" applyFont="1" applyFill="1"/>
    <xf numFmtId="9" fontId="4" fillId="0" borderId="0" xfId="1" applyFont="1" applyBorder="1"/>
    <xf numFmtId="4" fontId="0" fillId="6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4" fillId="4" borderId="0" xfId="0" applyFont="1" applyFill="1"/>
    <xf numFmtId="4" fontId="4" fillId="0" borderId="0" xfId="0" applyNumberFormat="1" applyFont="1" applyFill="1"/>
    <xf numFmtId="10" fontId="3" fillId="0" borderId="0" xfId="1" applyNumberFormat="1" applyFont="1" applyBorder="1"/>
    <xf numFmtId="10" fontId="3" fillId="0" borderId="0" xfId="0" applyNumberFormat="1" applyFont="1"/>
    <xf numFmtId="4" fontId="5" fillId="6" borderId="0" xfId="0" applyNumberFormat="1" applyFont="1" applyFill="1"/>
    <xf numFmtId="4" fontId="4" fillId="6" borderId="0" xfId="0" applyNumberFormat="1" applyFont="1" applyFill="1"/>
    <xf numFmtId="10" fontId="4" fillId="6" borderId="0" xfId="0" applyNumberFormat="1" applyFont="1" applyFill="1"/>
    <xf numFmtId="10" fontId="4" fillId="6" borderId="0" xfId="0" applyNumberFormat="1" applyFont="1" applyFill="1" applyAlignment="1">
      <alignment wrapText="1"/>
    </xf>
    <xf numFmtId="0" fontId="5" fillId="6" borderId="0" xfId="0" applyFont="1" applyFill="1" applyAlignment="1">
      <alignment horizontal="center" vertical="center"/>
    </xf>
    <xf numFmtId="10" fontId="5" fillId="7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0" fontId="2" fillId="6" borderId="0" xfId="0" applyNumberFormat="1" applyFont="1" applyFill="1" applyAlignment="1">
      <alignment horizontal="center" vertical="center"/>
    </xf>
    <xf numFmtId="4" fontId="3" fillId="0" borderId="0" xfId="0" applyNumberFormat="1" applyFont="1" applyFill="1"/>
    <xf numFmtId="9" fontId="0" fillId="0" borderId="0" xfId="1" applyFont="1" applyFill="1" applyBorder="1"/>
    <xf numFmtId="10" fontId="0" fillId="6" borderId="0" xfId="0" applyNumberFormat="1" applyFill="1"/>
    <xf numFmtId="4" fontId="4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ont="1" applyFill="1"/>
    <xf numFmtId="4" fontId="0" fillId="3" borderId="0" xfId="0" applyNumberFormat="1" applyFont="1" applyFill="1"/>
    <xf numFmtId="10" fontId="1" fillId="3" borderId="0" xfId="1" applyNumberFormat="1" applyFont="1" applyFill="1" applyBorder="1"/>
    <xf numFmtId="10" fontId="0" fillId="3" borderId="0" xfId="0" applyNumberFormat="1" applyFont="1" applyFill="1"/>
    <xf numFmtId="10" fontId="5" fillId="3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9" fontId="1" fillId="0" borderId="0" xfId="1" applyFont="1" applyBorder="1"/>
    <xf numFmtId="164" fontId="1" fillId="4" borderId="0" xfId="1" applyNumberFormat="1" applyFont="1" applyFill="1" applyBorder="1"/>
    <xf numFmtId="9" fontId="0" fillId="0" borderId="0" xfId="1" applyFont="1"/>
    <xf numFmtId="164" fontId="0" fillId="0" borderId="0" xfId="0" applyNumberFormat="1"/>
    <xf numFmtId="0" fontId="3" fillId="6" borderId="0" xfId="0" applyFont="1" applyFill="1" applyAlignment="1">
      <alignment horizontal="center"/>
    </xf>
    <xf numFmtId="0" fontId="4" fillId="6" borderId="0" xfId="0" applyFont="1" applyFill="1"/>
    <xf numFmtId="9" fontId="1" fillId="0" borderId="0" xfId="1" applyFont="1"/>
    <xf numFmtId="0" fontId="0" fillId="0" borderId="0" xfId="0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ream\Objects\03%20Programme\123_WBV\06%20Interne%20Organisation\07%20Vorlagen%20(intern)\Antragspr&#252;fung\WBV.Antragspr&#252;fung_Vorl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gramme/123_WBV/06%20Interne%20Organisation/07%20Vorlagen%20(intern)/Antragspr&#252;fung/WBV_Antragspr&#252;fung_Vorlage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prächsnotizen"/>
      <sheetName val="APV"/>
      <sheetName val="Check Anlagen"/>
      <sheetName val="Kosten- u. Finanzierungspla"/>
      <sheetName val="Stellenplan"/>
      <sheetName val="Miete"/>
      <sheetName val="PK-BMF"/>
      <sheetName val="TVöD_2020"/>
    </sheetNames>
    <sheetDataSet>
      <sheetData sheetId="0"/>
      <sheetData sheetId="1"/>
      <sheetData sheetId="2">
        <row r="3">
          <cell r="B3" t="str">
            <v>WBV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ückfragen_Textbausteine"/>
      <sheetName val="APV_Textbausteine"/>
      <sheetName val="APV"/>
      <sheetName val="Check Anlagen"/>
      <sheetName val="Kosten- u. Finanzierungsplan"/>
      <sheetName val="Auflagen"/>
      <sheetName val="Stellenplan"/>
      <sheetName val="Miete qm"/>
      <sheetName val="Gesprächsnotizen"/>
      <sheetName val="PK-BMF"/>
      <sheetName val="TVöD_2020"/>
    </sheetNames>
    <sheetDataSet>
      <sheetData sheetId="0"/>
      <sheetData sheetId="1"/>
      <sheetData sheetId="2"/>
      <sheetData sheetId="3">
        <row r="32">
          <cell r="A32" t="str">
            <v xml:space="preserve">3. </v>
          </cell>
        </row>
        <row r="33">
          <cell r="A33" t="str">
            <v xml:space="preserve">4. </v>
          </cell>
        </row>
        <row r="34">
          <cell r="A34" t="str">
            <v xml:space="preserve">5.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irte Wientgen" id="{85800472-E5ED-4B72-B1C8-379B419432D1}" userId="Birte Wientgen" providerId="None"/>
  <person displayName="Birte Wientgen" id="{33409421-064A-4EEF-B610-D43CA25BEA65}" userId="S::Birte.Wientgen@gsub.de::eeeafe7f-ef4b-499f-8994-68db6cba3ec7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1-05-21T19:19:24.97" personId="{33409421-064A-4EEF-B610-D43CA25BEA65}" id="{5444C627-EB10-41AB-8ACC-DBA094B9DA65}">
    <text>extra Tblatt Stellenplan Änderung einfügen</text>
  </threadedComment>
  <threadedComment ref="K6" dT="2021-09-14T06:50:24.44" personId="{85800472-E5ED-4B72-B1C8-379B419432D1}" id="{61B55897-B3D8-4E1E-B9EC-9F3F4B25B79F}">
    <text>Nur die orangenen Felder für Jahresscheiben ausfüllen! Die Spalten H + O müssen identisch sein.</text>
  </threadedComment>
  <threadedComment ref="C16" dT="2022-03-15T13:02:51.92" personId="{85800472-E5ED-4B72-B1C8-379B419432D1}" id="{1DAEFDD1-6362-4CBA-9550-85F014BDCC4A}">
    <text>nur in 2. WBV-RL, in 1. WBV-RL unter "Sonstige Sachausgaben".</text>
  </threadedComment>
  <threadedComment ref="F26" dT="2022-03-15T13:43:08.75" personId="{85800472-E5ED-4B72-B1C8-379B419432D1}" id="{FBD8DCBB-F41B-4F63-A80F-B2B3552B3693}">
    <text>Bitte bei 2. WBV-RL ggf. anpassen.</text>
  </threadedComment>
  <threadedComment ref="C28" dT="2022-03-15T13:02:51.92" personId="{85800472-E5ED-4B72-B1C8-379B419432D1}" id="{86AFA18D-5366-433F-915A-85426E935E24}">
    <text>nur in 2. WBV-RL, in 1. WBV-RL unter "Sonstige Sachausgaben".</text>
  </threadedComment>
  <threadedComment ref="A36" dT="2022-03-15T12:10:55.05" personId="{85800472-E5ED-4B72-B1C8-379B419432D1}" id="{FC120632-5E81-49D7-B296-284F471312C2}">
    <text>Hier bitte Weiterleitungspartner oder/und Kooperationspartner, die nur Eigenmittel einbringen, eintragen.</text>
  </threadedComment>
  <threadedComment ref="C45" dT="2022-03-15T13:02:51.92" personId="{85800472-E5ED-4B72-B1C8-379B419432D1}" id="{444A7890-D6B3-4A01-B6CA-FB847B1934E3}">
    <text>nur in 2. WBV-RL, in 1. WBV-RL unter "Sonstige Sachausgaben".</text>
  </threadedComment>
  <threadedComment ref="F47" dT="2022-03-15T13:41:08.93" personId="{85800472-E5ED-4B72-B1C8-379B419432D1}" id="{736C6B70-3614-49D0-BA25-85D93379F5BE}">
    <text>Bitte bei 2. WBV-RL ggf. anpassen.</text>
  </threadedComment>
  <threadedComment ref="C49" dT="2022-03-15T13:02:51.92" personId="{85800472-E5ED-4B72-B1C8-379B419432D1}" id="{8EE87E36-EF0F-4179-BA59-462256DFC0E3}">
    <text>nur in 2. WBV-RL, in 1. WBV-RL unter "Sonstige Sachausgaben".</text>
  </threadedComment>
  <threadedComment ref="C62" dT="2022-03-15T13:02:51.92" personId="{85800472-E5ED-4B72-B1C8-379B419432D1}" id="{149A99CA-C878-4E01-ADA9-9E86315AE006}">
    <text>nur in 2. WBV-RL, in 1. WBV-RL unter "Sonstige Sachausgaben".</text>
  </threadedComment>
  <threadedComment ref="F64" dT="2022-03-15T13:41:51.02" personId="{85800472-E5ED-4B72-B1C8-379B419432D1}" id="{9DE6297F-5A0E-47DF-8D31-D55BDD4A00F4}">
    <text>Bitte bei 2. WBV-RL anpassen.</text>
  </threadedComment>
  <threadedComment ref="C66" dT="2022-03-15T13:02:51.92" personId="{85800472-E5ED-4B72-B1C8-379B419432D1}" id="{4B5127CE-65C0-4FF2-B4F4-9F9A5F58E623}">
    <text>nur in 2. WBV-RL, in 1. WBV-RL unter "Sonstige Sachausgaben".</text>
  </threadedComment>
  <threadedComment ref="C79" dT="2022-03-15T13:02:51.92" personId="{85800472-E5ED-4B72-B1C8-379B419432D1}" id="{5ADA0D5A-355E-4879-9EAD-CD827ECB3A67}">
    <text>nur in 2. WBV-RL, in 1. WBV-RL unter "Sonstige Sachausgaben".</text>
  </threadedComment>
  <threadedComment ref="F81" dT="2022-03-15T13:43:39.49" personId="{85800472-E5ED-4B72-B1C8-379B419432D1}" id="{E03775CB-11E0-48CB-9246-4D1881AC106B}">
    <text>Bitte bei 2. WBV-RL ggf. anpassen.</text>
  </threadedComment>
  <threadedComment ref="C83" dT="2022-03-15T13:02:51.92" personId="{85800472-E5ED-4B72-B1C8-379B419432D1}" id="{0E70B1C2-F291-4AA3-A646-208CAD064B94}">
    <text>nur in 2. WBV-RL, in 1. WBV-RL unter "Sonstige Sachausgaben".</text>
  </threadedComment>
  <threadedComment ref="C96" dT="2022-03-15T13:02:51.92" personId="{85800472-E5ED-4B72-B1C8-379B419432D1}" id="{02E78134-C7A5-4288-A90C-BBCA30458179}">
    <text>nur in 2. WBV-RL, in 1. WBV-RL unter "Sonstige Sachausgaben".</text>
  </threadedComment>
  <threadedComment ref="F98" dT="2022-03-15T13:44:27.81" personId="{85800472-E5ED-4B72-B1C8-379B419432D1}" id="{2107C4D3-25DD-4DA7-B67E-B2F8A51632B0}">
    <text>Bitte bei 2. WBV-RL ggf. anpassen.</text>
  </threadedComment>
  <threadedComment ref="C100" dT="2022-03-15T13:02:51.92" personId="{85800472-E5ED-4B72-B1C8-379B419432D1}" id="{F2B7D90C-91C9-4081-A263-C02D15ED1E0D}">
    <text>nur in 2. WBV-RL, in 1. WBV-RL unter "Sonstige Sachausgaben".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9EF9-67D6-4FEA-8D3B-09210A3F9113}">
  <dimension ref="A1:P103"/>
  <sheetViews>
    <sheetView tabSelected="1" workbookViewId="0">
      <pane xSplit="7" ySplit="4" topLeftCell="H5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baseColWidth="10" defaultRowHeight="15" outlineLevelCol="1" x14ac:dyDescent="0.25"/>
  <cols>
    <col min="1" max="1" width="19.28515625" customWidth="1"/>
    <col min="2" max="2" width="9" style="49" customWidth="1"/>
    <col min="3" max="3" width="29.140625" customWidth="1"/>
    <col min="4" max="4" width="13.42578125" customWidth="1"/>
    <col min="5" max="5" width="12" customWidth="1"/>
    <col min="6" max="6" width="13.7109375" style="51" customWidth="1"/>
    <col min="7" max="7" width="18.5703125" customWidth="1"/>
    <col min="8" max="8" width="14.5703125" customWidth="1"/>
    <col min="9" max="9" width="13.85546875" customWidth="1"/>
    <col min="10" max="10" width="11.140625" style="53" customWidth="1"/>
    <col min="11" max="15" width="11.42578125" customWidth="1" outlineLevel="1"/>
    <col min="16" max="16" width="27.140625" style="3" customWidth="1"/>
  </cols>
  <sheetData>
    <row r="1" spans="1:16" ht="15.75" x14ac:dyDescent="0.25">
      <c r="A1" s="88" t="s">
        <v>4</v>
      </c>
      <c r="B1" s="9"/>
      <c r="C1" s="10"/>
      <c r="D1" s="10"/>
      <c r="E1" s="10"/>
      <c r="F1" s="11"/>
      <c r="G1" s="10"/>
      <c r="H1" s="10"/>
      <c r="I1" s="12"/>
      <c r="J1" s="10"/>
      <c r="O1" s="10"/>
      <c r="P1" s="5"/>
    </row>
    <row r="2" spans="1:16" ht="17.25" x14ac:dyDescent="0.3">
      <c r="A2" s="88" t="s">
        <v>51</v>
      </c>
      <c r="B2" s="9"/>
      <c r="C2" s="10"/>
      <c r="D2" s="10"/>
      <c r="E2" s="10"/>
      <c r="F2" s="11"/>
      <c r="G2" s="10"/>
      <c r="H2" s="10"/>
      <c r="I2" s="84" t="s">
        <v>62</v>
      </c>
      <c r="J2" s="85"/>
      <c r="K2" s="85"/>
      <c r="L2" s="85"/>
      <c r="M2" s="86"/>
      <c r="N2" s="87"/>
    </row>
    <row r="3" spans="1:16" x14ac:dyDescent="0.25">
      <c r="A3" s="8"/>
      <c r="B3" s="9"/>
      <c r="C3" s="10"/>
      <c r="D3" s="10"/>
      <c r="E3" s="10"/>
      <c r="F3" s="11"/>
      <c r="G3" s="10"/>
      <c r="H3" s="10"/>
      <c r="I3" s="10"/>
      <c r="J3" s="11"/>
      <c r="L3" s="13"/>
      <c r="M3" s="13"/>
      <c r="N3" s="13"/>
      <c r="O3" s="13"/>
      <c r="P3" s="5"/>
    </row>
    <row r="4" spans="1:16" ht="45" x14ac:dyDescent="0.25">
      <c r="A4" s="14" t="s">
        <v>5</v>
      </c>
      <c r="B4" s="15" t="s">
        <v>6</v>
      </c>
      <c r="C4" s="14" t="s">
        <v>7</v>
      </c>
      <c r="D4" s="15" t="s">
        <v>76</v>
      </c>
      <c r="E4" s="14" t="s">
        <v>9</v>
      </c>
      <c r="F4" s="118" t="s">
        <v>10</v>
      </c>
      <c r="G4" s="97" t="s">
        <v>63</v>
      </c>
      <c r="H4" s="97" t="s">
        <v>9</v>
      </c>
      <c r="I4" s="97" t="s">
        <v>11</v>
      </c>
      <c r="J4" s="98" t="s">
        <v>12</v>
      </c>
      <c r="K4" s="14">
        <v>2021</v>
      </c>
      <c r="L4" s="14">
        <v>2022</v>
      </c>
      <c r="M4" s="14">
        <v>2023</v>
      </c>
      <c r="N4" s="14">
        <v>2024</v>
      </c>
      <c r="O4" s="14" t="s">
        <v>13</v>
      </c>
      <c r="P4" s="15" t="s">
        <v>14</v>
      </c>
    </row>
    <row r="5" spans="1:16" s="6" customFormat="1" x14ac:dyDescent="0.25">
      <c r="A5" s="16"/>
      <c r="B5" s="17"/>
      <c r="C5" s="16"/>
      <c r="D5" s="16"/>
      <c r="E5" s="16"/>
      <c r="F5" s="18"/>
      <c r="G5" s="19"/>
      <c r="H5" s="16"/>
      <c r="I5" s="16"/>
      <c r="J5" s="20"/>
      <c r="K5" s="119">
        <v>0</v>
      </c>
      <c r="L5" s="119">
        <v>0</v>
      </c>
      <c r="M5" s="119">
        <v>0</v>
      </c>
      <c r="N5" s="119">
        <v>0</v>
      </c>
      <c r="O5" s="119">
        <f>SUM(K5:N5)</f>
        <v>0</v>
      </c>
      <c r="P5" s="21"/>
    </row>
    <row r="6" spans="1:16" s="10" customFormat="1" ht="45" x14ac:dyDescent="0.25">
      <c r="A6" s="22" t="s">
        <v>77</v>
      </c>
      <c r="B6" s="23"/>
      <c r="C6" s="10" t="s">
        <v>16</v>
      </c>
      <c r="D6" s="24">
        <f>Stellenplan!O10</f>
        <v>0</v>
      </c>
      <c r="E6" s="24">
        <f>D6</f>
        <v>0</v>
      </c>
      <c r="F6" s="11"/>
      <c r="G6" s="19">
        <f>Stellenplan!O10</f>
        <v>0</v>
      </c>
      <c r="H6" s="94">
        <f>G6</f>
        <v>0</v>
      </c>
      <c r="I6" s="94">
        <f>G6-D6</f>
        <v>0</v>
      </c>
      <c r="J6" s="95"/>
      <c r="K6" s="94"/>
      <c r="L6" s="94"/>
      <c r="M6" s="94"/>
      <c r="N6" s="94"/>
      <c r="O6" s="94">
        <f>SUM(K6:N6)</f>
        <v>0</v>
      </c>
      <c r="P6" s="5"/>
    </row>
    <row r="7" spans="1:16" s="10" customFormat="1" ht="14.25" customHeight="1" x14ac:dyDescent="0.25">
      <c r="B7" s="23"/>
      <c r="C7" s="10" t="s">
        <v>17</v>
      </c>
      <c r="D7" s="24">
        <v>0</v>
      </c>
      <c r="E7" s="24"/>
      <c r="F7" s="11"/>
      <c r="G7" s="19">
        <v>0</v>
      </c>
      <c r="H7" s="25"/>
      <c r="I7" s="25">
        <f>G7-D7</f>
        <v>0</v>
      </c>
      <c r="J7" s="11"/>
      <c r="K7" s="25"/>
      <c r="L7" s="25"/>
      <c r="M7" s="25"/>
      <c r="N7" s="25"/>
      <c r="O7" s="25">
        <f t="shared" ref="O7:O22" si="0">SUM(K7:N7)</f>
        <v>0</v>
      </c>
      <c r="P7" s="24"/>
    </row>
    <row r="8" spans="1:16" s="10" customFormat="1" x14ac:dyDescent="0.25">
      <c r="B8" s="23"/>
      <c r="C8" s="10" t="s">
        <v>18</v>
      </c>
      <c r="D8" s="24">
        <v>0</v>
      </c>
      <c r="E8" s="24">
        <f>SUM(D7:D8)</f>
        <v>0</v>
      </c>
      <c r="F8" s="11"/>
      <c r="G8" s="19">
        <v>0</v>
      </c>
      <c r="H8" s="94">
        <f>SUM(G7:G8)</f>
        <v>0</v>
      </c>
      <c r="I8" s="94">
        <f t="shared" ref="I8:I33" si="1">G8-D8</f>
        <v>0</v>
      </c>
      <c r="J8" s="96"/>
      <c r="K8" s="94"/>
      <c r="L8" s="94"/>
      <c r="M8" s="94"/>
      <c r="N8" s="94"/>
      <c r="O8" s="94">
        <f t="shared" si="0"/>
        <v>0</v>
      </c>
      <c r="P8" s="24"/>
    </row>
    <row r="9" spans="1:16" s="10" customFormat="1" x14ac:dyDescent="0.25">
      <c r="B9" s="23"/>
      <c r="C9" s="10" t="s">
        <v>52</v>
      </c>
      <c r="D9" s="24">
        <v>0</v>
      </c>
      <c r="E9" s="24"/>
      <c r="F9" s="11"/>
      <c r="G9" s="19">
        <v>0</v>
      </c>
      <c r="H9" s="25"/>
      <c r="I9" s="25">
        <f t="shared" si="1"/>
        <v>0</v>
      </c>
      <c r="J9" s="26"/>
      <c r="K9" s="25"/>
      <c r="L9" s="25"/>
      <c r="M9" s="25"/>
      <c r="N9" s="25"/>
      <c r="O9" s="25">
        <f t="shared" si="0"/>
        <v>0</v>
      </c>
      <c r="P9" s="24"/>
    </row>
    <row r="10" spans="1:16" s="10" customFormat="1" x14ac:dyDescent="0.25">
      <c r="B10" s="23"/>
      <c r="C10" s="10" t="s">
        <v>56</v>
      </c>
      <c r="D10" s="24">
        <v>0</v>
      </c>
      <c r="E10" s="24"/>
      <c r="F10" s="11"/>
      <c r="G10" s="19">
        <v>0</v>
      </c>
      <c r="H10" s="25"/>
      <c r="I10" s="25">
        <f t="shared" si="1"/>
        <v>0</v>
      </c>
      <c r="J10" s="26"/>
      <c r="K10" s="25"/>
      <c r="L10" s="25"/>
      <c r="M10" s="25"/>
      <c r="N10" s="25"/>
      <c r="O10" s="25">
        <f t="shared" si="0"/>
        <v>0</v>
      </c>
      <c r="P10" s="24"/>
    </row>
    <row r="11" spans="1:16" s="10" customFormat="1" ht="14.25" customHeight="1" x14ac:dyDescent="0.25">
      <c r="B11" s="23"/>
      <c r="C11" s="10" t="s">
        <v>19</v>
      </c>
      <c r="D11" s="24">
        <v>0</v>
      </c>
      <c r="E11" s="24"/>
      <c r="F11" s="11"/>
      <c r="G11" s="19">
        <v>0</v>
      </c>
      <c r="H11" s="25"/>
      <c r="I11" s="25">
        <f t="shared" si="1"/>
        <v>0</v>
      </c>
      <c r="J11" s="26"/>
      <c r="K11" s="25"/>
      <c r="L11" s="25"/>
      <c r="M11" s="25"/>
      <c r="N11" s="25"/>
      <c r="O11" s="25">
        <f t="shared" si="0"/>
        <v>0</v>
      </c>
      <c r="P11" s="24"/>
    </row>
    <row r="12" spans="1:16" s="10" customFormat="1" x14ac:dyDescent="0.25">
      <c r="B12" s="23"/>
      <c r="C12" s="10" t="s">
        <v>20</v>
      </c>
      <c r="D12" s="24">
        <v>0</v>
      </c>
      <c r="E12" s="24"/>
      <c r="F12" s="11"/>
      <c r="G12" s="19">
        <v>0</v>
      </c>
      <c r="H12" s="25"/>
      <c r="I12" s="25">
        <f t="shared" si="1"/>
        <v>0</v>
      </c>
      <c r="J12" s="26"/>
      <c r="K12" s="25"/>
      <c r="L12" s="25"/>
      <c r="M12" s="25"/>
      <c r="N12" s="25"/>
      <c r="O12" s="25">
        <f t="shared" si="0"/>
        <v>0</v>
      </c>
      <c r="P12" s="24"/>
    </row>
    <row r="13" spans="1:16" s="10" customFormat="1" x14ac:dyDescent="0.25">
      <c r="B13" s="23"/>
      <c r="C13" s="10" t="s">
        <v>21</v>
      </c>
      <c r="D13" s="24">
        <v>0</v>
      </c>
      <c r="E13" s="24"/>
      <c r="F13" s="11"/>
      <c r="G13" s="19">
        <v>0</v>
      </c>
      <c r="H13" s="25"/>
      <c r="I13" s="25">
        <f t="shared" si="1"/>
        <v>0</v>
      </c>
      <c r="J13" s="26"/>
      <c r="K13" s="25"/>
      <c r="L13" s="25"/>
      <c r="M13" s="25"/>
      <c r="N13" s="25"/>
      <c r="O13" s="25">
        <f t="shared" si="0"/>
        <v>0</v>
      </c>
      <c r="P13" s="24"/>
    </row>
    <row r="14" spans="1:16" s="10" customFormat="1" x14ac:dyDescent="0.25">
      <c r="B14" s="23"/>
      <c r="C14" s="10" t="s">
        <v>53</v>
      </c>
      <c r="D14" s="24">
        <v>0</v>
      </c>
      <c r="E14" s="24"/>
      <c r="F14" s="11"/>
      <c r="G14" s="19">
        <v>0</v>
      </c>
      <c r="H14" s="25"/>
      <c r="I14" s="25">
        <f t="shared" si="1"/>
        <v>0</v>
      </c>
      <c r="J14" s="26"/>
      <c r="K14" s="25"/>
      <c r="L14" s="25"/>
      <c r="M14" s="25"/>
      <c r="N14" s="25"/>
      <c r="O14" s="25">
        <f t="shared" si="0"/>
        <v>0</v>
      </c>
      <c r="P14" s="24"/>
    </row>
    <row r="15" spans="1:16" s="10" customFormat="1" x14ac:dyDescent="0.25">
      <c r="B15" s="23"/>
      <c r="C15" s="10" t="s">
        <v>53</v>
      </c>
      <c r="D15" s="24">
        <v>0</v>
      </c>
      <c r="E15" s="24">
        <f>SUM(D9:D15)</f>
        <v>0</v>
      </c>
      <c r="F15" s="11"/>
      <c r="G15" s="19">
        <v>0</v>
      </c>
      <c r="H15" s="25">
        <f>SUM(G9:G15)</f>
        <v>0</v>
      </c>
      <c r="I15" s="25">
        <f t="shared" si="1"/>
        <v>0</v>
      </c>
      <c r="J15" s="26"/>
      <c r="K15" s="90"/>
      <c r="L15" s="90"/>
      <c r="M15" s="90"/>
      <c r="N15" s="90"/>
      <c r="O15" s="25">
        <f t="shared" si="0"/>
        <v>0</v>
      </c>
      <c r="P15" s="24"/>
    </row>
    <row r="16" spans="1:16" s="10" customFormat="1" x14ac:dyDescent="0.25">
      <c r="B16" s="23"/>
      <c r="C16" s="89" t="s">
        <v>60</v>
      </c>
      <c r="D16" s="24">
        <f>Stellenplan!O20</f>
        <v>0</v>
      </c>
      <c r="E16" s="24">
        <f>D16</f>
        <v>0</v>
      </c>
      <c r="F16" s="11"/>
      <c r="G16" s="19">
        <v>0</v>
      </c>
      <c r="H16" s="94">
        <f>SUM(G9:G16)</f>
        <v>0</v>
      </c>
      <c r="I16" s="94">
        <f t="shared" si="1"/>
        <v>0</v>
      </c>
      <c r="J16" s="96"/>
      <c r="K16" s="94"/>
      <c r="L16" s="94"/>
      <c r="M16" s="94"/>
      <c r="N16" s="94"/>
      <c r="O16" s="94">
        <f t="shared" si="0"/>
        <v>0</v>
      </c>
      <c r="P16" s="24"/>
    </row>
    <row r="17" spans="2:16" s="10" customFormat="1" x14ac:dyDescent="0.25">
      <c r="B17" s="23"/>
      <c r="C17" s="5" t="s">
        <v>22</v>
      </c>
      <c r="D17" s="24">
        <f>D47</f>
        <v>0</v>
      </c>
      <c r="E17" s="24"/>
      <c r="F17" s="11"/>
      <c r="G17" s="19" t="e">
        <f>G47</f>
        <v>#DIV/0!</v>
      </c>
      <c r="H17" s="25"/>
      <c r="I17" s="25" t="e">
        <f t="shared" si="1"/>
        <v>#DIV/0!</v>
      </c>
      <c r="J17" s="26"/>
      <c r="K17" s="25"/>
      <c r="L17" s="25"/>
      <c r="M17" s="25"/>
      <c r="N17" s="25"/>
      <c r="O17" s="25">
        <f t="shared" si="0"/>
        <v>0</v>
      </c>
      <c r="P17" s="24"/>
    </row>
    <row r="18" spans="2:16" s="10" customFormat="1" x14ac:dyDescent="0.25">
      <c r="B18" s="23"/>
      <c r="C18" s="5" t="s">
        <v>23</v>
      </c>
      <c r="D18" s="24">
        <f>D64</f>
        <v>0</v>
      </c>
      <c r="E18" s="24"/>
      <c r="F18" s="11"/>
      <c r="G18" s="19" t="e">
        <f>G64</f>
        <v>#DIV/0!</v>
      </c>
      <c r="H18" s="25"/>
      <c r="I18" s="25" t="e">
        <f t="shared" si="1"/>
        <v>#DIV/0!</v>
      </c>
      <c r="J18" s="26"/>
      <c r="K18" s="25"/>
      <c r="L18" s="25"/>
      <c r="M18" s="25"/>
      <c r="N18" s="25"/>
      <c r="O18" s="25">
        <f t="shared" si="0"/>
        <v>0</v>
      </c>
      <c r="P18" s="24"/>
    </row>
    <row r="19" spans="2:16" s="10" customFormat="1" x14ac:dyDescent="0.25">
      <c r="B19" s="23"/>
      <c r="C19" s="5" t="s">
        <v>24</v>
      </c>
      <c r="D19" s="24">
        <f>D81</f>
        <v>0</v>
      </c>
      <c r="E19" s="24"/>
      <c r="F19" s="11"/>
      <c r="G19" s="19" t="e">
        <f>G81</f>
        <v>#DIV/0!</v>
      </c>
      <c r="H19" s="25"/>
      <c r="I19" s="25" t="e">
        <f t="shared" si="1"/>
        <v>#DIV/0!</v>
      </c>
      <c r="J19" s="26"/>
      <c r="K19" s="25"/>
      <c r="L19" s="25"/>
      <c r="M19" s="25"/>
      <c r="N19" s="25"/>
      <c r="O19" s="25">
        <f t="shared" si="0"/>
        <v>0</v>
      </c>
      <c r="P19" s="24"/>
    </row>
    <row r="20" spans="2:16" s="10" customFormat="1" x14ac:dyDescent="0.25">
      <c r="B20" s="23"/>
      <c r="C20" s="5" t="s">
        <v>25</v>
      </c>
      <c r="D20" s="24">
        <f>D98</f>
        <v>0</v>
      </c>
      <c r="E20" s="24"/>
      <c r="F20" s="11"/>
      <c r="G20" s="19" t="e">
        <f>G98</f>
        <v>#DIV/0!</v>
      </c>
      <c r="H20" s="25"/>
      <c r="I20" s="25" t="e">
        <f t="shared" si="1"/>
        <v>#DIV/0!</v>
      </c>
      <c r="J20" s="26"/>
      <c r="K20" s="25"/>
      <c r="L20" s="25"/>
      <c r="M20" s="25"/>
      <c r="N20" s="25"/>
      <c r="O20" s="25">
        <f t="shared" si="0"/>
        <v>0</v>
      </c>
      <c r="P20" s="107"/>
    </row>
    <row r="21" spans="2:16" s="10" customFormat="1" x14ac:dyDescent="0.25">
      <c r="B21" s="23"/>
      <c r="C21" s="5" t="s">
        <v>55</v>
      </c>
      <c r="D21" s="24">
        <f>SUM(D48:D50)</f>
        <v>0</v>
      </c>
      <c r="E21" s="24"/>
      <c r="F21" s="11"/>
      <c r="G21" s="19" t="e">
        <f>SUM(G48:G50)</f>
        <v>#DIV/0!</v>
      </c>
      <c r="H21" s="25"/>
      <c r="I21" s="25" t="e">
        <f t="shared" si="1"/>
        <v>#DIV/0!</v>
      </c>
      <c r="J21" s="26"/>
      <c r="K21" s="25"/>
      <c r="L21" s="25"/>
      <c r="M21" s="25"/>
      <c r="N21" s="25"/>
      <c r="O21" s="25">
        <f t="shared" si="0"/>
        <v>0</v>
      </c>
      <c r="P21" s="107"/>
    </row>
    <row r="22" spans="2:16" s="10" customFormat="1" x14ac:dyDescent="0.25">
      <c r="B22" s="23"/>
      <c r="C22" s="5" t="s">
        <v>55</v>
      </c>
      <c r="D22" s="24">
        <f>SUM(D65:D67)</f>
        <v>0</v>
      </c>
      <c r="E22" s="24"/>
      <c r="F22" s="11"/>
      <c r="G22" s="19" t="e">
        <f>SUM(G65:G67)</f>
        <v>#DIV/0!</v>
      </c>
      <c r="H22" s="25"/>
      <c r="I22" s="25" t="e">
        <f t="shared" si="1"/>
        <v>#DIV/0!</v>
      </c>
      <c r="J22" s="26"/>
      <c r="K22" s="25"/>
      <c r="L22" s="25"/>
      <c r="M22" s="25"/>
      <c r="N22" s="25"/>
      <c r="O22" s="25">
        <f t="shared" si="0"/>
        <v>0</v>
      </c>
      <c r="P22" s="107"/>
    </row>
    <row r="23" spans="2:16" s="10" customFormat="1" x14ac:dyDescent="0.25">
      <c r="B23" s="23"/>
      <c r="C23" s="5" t="s">
        <v>55</v>
      </c>
      <c r="D23" s="24">
        <f>SUM(D82:D84)</f>
        <v>0</v>
      </c>
      <c r="E23" s="24"/>
      <c r="F23" s="11"/>
      <c r="G23" s="19" t="e">
        <f>SUM(G82:G84)</f>
        <v>#DIV/0!</v>
      </c>
      <c r="H23" s="25"/>
      <c r="I23" s="25" t="e">
        <f t="shared" si="1"/>
        <v>#DIV/0!</v>
      </c>
      <c r="J23" s="26"/>
      <c r="K23" s="25"/>
      <c r="L23" s="25"/>
      <c r="M23" s="25"/>
      <c r="N23" s="25"/>
      <c r="O23" s="25">
        <f t="shared" ref="O23:O27" si="2">SUM(K23:N23)</f>
        <v>0</v>
      </c>
      <c r="P23" s="107"/>
    </row>
    <row r="24" spans="2:16" s="10" customFormat="1" x14ac:dyDescent="0.25">
      <c r="B24" s="23"/>
      <c r="C24" s="5" t="s">
        <v>55</v>
      </c>
      <c r="D24" s="24">
        <f>SUM(D99:D101)</f>
        <v>0</v>
      </c>
      <c r="E24" s="24">
        <f>SUM(D17:D24)</f>
        <v>0</v>
      </c>
      <c r="F24" s="11"/>
      <c r="G24" s="19" t="e">
        <f>SUM(G99:G101)</f>
        <v>#DIV/0!</v>
      </c>
      <c r="H24" s="94" t="e">
        <f>SUM(G17:G24)</f>
        <v>#DIV/0!</v>
      </c>
      <c r="I24" s="94" t="e">
        <f>G24-D24</f>
        <v>#DIV/0!</v>
      </c>
      <c r="J24" s="96"/>
      <c r="K24" s="94"/>
      <c r="L24" s="94"/>
      <c r="M24" s="94"/>
      <c r="N24" s="94"/>
      <c r="O24" s="93">
        <f t="shared" si="2"/>
        <v>0</v>
      </c>
      <c r="P24" s="107"/>
    </row>
    <row r="25" spans="2:16" s="10" customFormat="1" ht="14.25" customHeight="1" x14ac:dyDescent="0.25">
      <c r="B25" s="23"/>
      <c r="C25" s="8" t="s">
        <v>57</v>
      </c>
      <c r="D25" s="27">
        <f>SUM(D6:D24)</f>
        <v>0</v>
      </c>
      <c r="E25" s="27"/>
      <c r="F25" s="28"/>
      <c r="G25" s="29" t="e">
        <f>SUM(G6:G24)</f>
        <v>#DIV/0!</v>
      </c>
      <c r="H25" s="25"/>
      <c r="I25" s="27" t="e">
        <f t="shared" si="1"/>
        <v>#DIV/0!</v>
      </c>
      <c r="J25" s="30"/>
      <c r="K25" s="27">
        <f>SUM(K6:K24)</f>
        <v>0</v>
      </c>
      <c r="L25" s="27">
        <f>SUM(L6:L24)</f>
        <v>0</v>
      </c>
      <c r="M25" s="27">
        <f>SUM(M6:M24)</f>
        <v>0</v>
      </c>
      <c r="N25" s="27">
        <f>SUM(N6:N24)</f>
        <v>0</v>
      </c>
      <c r="O25" s="27">
        <f t="shared" si="2"/>
        <v>0</v>
      </c>
      <c r="P25" s="108"/>
    </row>
    <row r="26" spans="2:16" s="10" customFormat="1" ht="14.25" customHeight="1" x14ac:dyDescent="0.25">
      <c r="B26" s="23"/>
      <c r="C26" s="10" t="s">
        <v>26</v>
      </c>
      <c r="D26" s="25">
        <f>D25*0.7</f>
        <v>0</v>
      </c>
      <c r="E26" s="24"/>
      <c r="F26" s="91" t="e">
        <f>D26/$D$25</f>
        <v>#DIV/0!</v>
      </c>
      <c r="G26" s="32" t="e">
        <f>G25*F26</f>
        <v>#DIV/0!</v>
      </c>
      <c r="H26" s="24"/>
      <c r="I26" s="25" t="e">
        <f t="shared" si="1"/>
        <v>#DIV/0!</v>
      </c>
      <c r="J26" s="33" t="e">
        <f t="shared" ref="J26:J33" si="3">G26/$G$25</f>
        <v>#DIV/0!</v>
      </c>
      <c r="K26" s="25" t="e">
        <f>K25*$J$26</f>
        <v>#DIV/0!</v>
      </c>
      <c r="L26" s="25" t="e">
        <f>L25*$J$26</f>
        <v>#DIV/0!</v>
      </c>
      <c r="M26" s="25" t="e">
        <f t="shared" ref="M26:N26" si="4">M25*$J$26</f>
        <v>#DIV/0!</v>
      </c>
      <c r="N26" s="25" t="e">
        <f t="shared" si="4"/>
        <v>#DIV/0!</v>
      </c>
      <c r="O26" s="25" t="e">
        <f t="shared" si="2"/>
        <v>#DIV/0!</v>
      </c>
      <c r="P26" s="107"/>
    </row>
    <row r="27" spans="2:16" s="10" customFormat="1" x14ac:dyDescent="0.25">
      <c r="B27" s="23"/>
      <c r="C27" s="10" t="s">
        <v>27</v>
      </c>
      <c r="D27" s="25">
        <f>D25-D26-D28-D29-D30-D31-D32-D33</f>
        <v>0</v>
      </c>
      <c r="E27" s="25"/>
      <c r="F27" s="31" t="e">
        <f>D27/$D$25</f>
        <v>#DIV/0!</v>
      </c>
      <c r="G27" s="32" t="e">
        <f>G25-G26-G28-G29-G30-G31-G32-G33</f>
        <v>#DIV/0!</v>
      </c>
      <c r="H27" s="104"/>
      <c r="I27" s="90" t="e">
        <f t="shared" si="1"/>
        <v>#DIV/0!</v>
      </c>
      <c r="J27" s="105" t="e">
        <f t="shared" si="3"/>
        <v>#DIV/0!</v>
      </c>
      <c r="K27" s="90" t="e">
        <f>K25*$J$27</f>
        <v>#DIV/0!</v>
      </c>
      <c r="L27" s="90" t="e">
        <f>L25*$J$27</f>
        <v>#DIV/0!</v>
      </c>
      <c r="M27" s="90" t="e">
        <f>M25*$J$27</f>
        <v>#DIV/0!</v>
      </c>
      <c r="N27" s="90" t="e">
        <f t="shared" ref="N27" si="5">N25*$J$27</f>
        <v>#DIV/0!</v>
      </c>
      <c r="O27" s="90" t="e">
        <f t="shared" si="2"/>
        <v>#DIV/0!</v>
      </c>
      <c r="P27" s="107"/>
    </row>
    <row r="28" spans="2:16" s="10" customFormat="1" x14ac:dyDescent="0.25">
      <c r="B28" s="23"/>
      <c r="C28" s="89" t="s">
        <v>60</v>
      </c>
      <c r="D28" s="25">
        <f>D16</f>
        <v>0</v>
      </c>
      <c r="E28" s="25"/>
      <c r="F28" s="31" t="e">
        <f>D28/$D$25</f>
        <v>#DIV/0!</v>
      </c>
      <c r="G28" s="32" t="e">
        <f>G25*$F$28</f>
        <v>#DIV/0!</v>
      </c>
      <c r="H28" s="34"/>
      <c r="I28" s="25" t="e">
        <f t="shared" si="1"/>
        <v>#DIV/0!</v>
      </c>
      <c r="J28" s="33" t="e">
        <f t="shared" si="3"/>
        <v>#DIV/0!</v>
      </c>
      <c r="K28" s="25" t="e">
        <f>K25*$J$28</f>
        <v>#DIV/0!</v>
      </c>
      <c r="L28" s="25" t="e">
        <f>L25*$J$28</f>
        <v>#DIV/0!</v>
      </c>
      <c r="M28" s="25" t="e">
        <f t="shared" ref="M28:N28" si="6">M25*$J$28</f>
        <v>#DIV/0!</v>
      </c>
      <c r="N28" s="25" t="e">
        <f t="shared" si="6"/>
        <v>#DIV/0!</v>
      </c>
      <c r="O28" s="90" t="e">
        <f t="shared" ref="O28:O33" si="7">SUM(K28:N28)</f>
        <v>#DIV/0!</v>
      </c>
      <c r="P28" s="107"/>
    </row>
    <row r="29" spans="2:16" s="10" customFormat="1" x14ac:dyDescent="0.25">
      <c r="B29" s="23"/>
      <c r="C29" s="10" t="s">
        <v>28</v>
      </c>
      <c r="D29" s="35">
        <f>SUM(D48,D49,D50)</f>
        <v>0</v>
      </c>
      <c r="E29" s="25"/>
      <c r="F29" s="31" t="e">
        <f t="shared" ref="F29:F33" si="8">D29/$D$25</f>
        <v>#DIV/0!</v>
      </c>
      <c r="G29" s="32" t="e">
        <f>$G$25*F29</f>
        <v>#DIV/0!</v>
      </c>
      <c r="H29" s="34"/>
      <c r="I29" s="25" t="e">
        <f t="shared" si="1"/>
        <v>#DIV/0!</v>
      </c>
      <c r="J29" s="33" t="e">
        <f t="shared" si="3"/>
        <v>#DIV/0!</v>
      </c>
      <c r="K29" s="25" t="e">
        <f>K25*$J$29</f>
        <v>#DIV/0!</v>
      </c>
      <c r="L29" s="25" t="e">
        <f t="shared" ref="L29:N29" si="9">L25*$J$29</f>
        <v>#DIV/0!</v>
      </c>
      <c r="M29" s="25" t="e">
        <f t="shared" si="9"/>
        <v>#DIV/0!</v>
      </c>
      <c r="N29" s="25" t="e">
        <f t="shared" si="9"/>
        <v>#DIV/0!</v>
      </c>
      <c r="O29" s="25" t="e">
        <f t="shared" si="7"/>
        <v>#DIV/0!</v>
      </c>
      <c r="P29" s="107"/>
    </row>
    <row r="30" spans="2:16" s="10" customFormat="1" x14ac:dyDescent="0.25">
      <c r="B30" s="23"/>
      <c r="C30" s="10" t="s">
        <v>28</v>
      </c>
      <c r="D30" s="25">
        <f>SUM(D65,D66,D67)</f>
        <v>0</v>
      </c>
      <c r="E30" s="25"/>
      <c r="F30" s="31" t="e">
        <f t="shared" si="8"/>
        <v>#DIV/0!</v>
      </c>
      <c r="G30" s="32" t="e">
        <f>$G$25*F30</f>
        <v>#DIV/0!</v>
      </c>
      <c r="H30" s="24"/>
      <c r="I30" s="25" t="e">
        <f t="shared" si="1"/>
        <v>#DIV/0!</v>
      </c>
      <c r="J30" s="33" t="e">
        <f t="shared" si="3"/>
        <v>#DIV/0!</v>
      </c>
      <c r="K30" s="25" t="e">
        <f>K25*$J$30</f>
        <v>#DIV/0!</v>
      </c>
      <c r="L30" s="25" t="e">
        <f t="shared" ref="L30:N30" si="10">L25*$J$30</f>
        <v>#DIV/0!</v>
      </c>
      <c r="M30" s="25" t="e">
        <f t="shared" si="10"/>
        <v>#DIV/0!</v>
      </c>
      <c r="N30" s="25" t="e">
        <f t="shared" si="10"/>
        <v>#DIV/0!</v>
      </c>
      <c r="O30" s="25" t="e">
        <f t="shared" si="7"/>
        <v>#DIV/0!</v>
      </c>
      <c r="P30" s="107"/>
    </row>
    <row r="31" spans="2:16" s="10" customFormat="1" x14ac:dyDescent="0.25">
      <c r="B31" s="23"/>
      <c r="C31" s="10" t="s">
        <v>28</v>
      </c>
      <c r="D31" s="25">
        <f>SUM(D82,D83,D84)</f>
        <v>0</v>
      </c>
      <c r="E31" s="25"/>
      <c r="F31" s="31" t="e">
        <f t="shared" si="8"/>
        <v>#DIV/0!</v>
      </c>
      <c r="G31" s="32" t="e">
        <f>$G$25*F31</f>
        <v>#DIV/0!</v>
      </c>
      <c r="H31" s="24"/>
      <c r="I31" s="25" t="e">
        <f t="shared" si="1"/>
        <v>#DIV/0!</v>
      </c>
      <c r="J31" s="33" t="e">
        <f t="shared" si="3"/>
        <v>#DIV/0!</v>
      </c>
      <c r="K31" s="25" t="e">
        <f>K25*$J$31</f>
        <v>#DIV/0!</v>
      </c>
      <c r="L31" s="25" t="e">
        <f t="shared" ref="L31:N31" si="11">L25*$J$31</f>
        <v>#DIV/0!</v>
      </c>
      <c r="M31" s="25" t="e">
        <f t="shared" si="11"/>
        <v>#DIV/0!</v>
      </c>
      <c r="N31" s="25" t="e">
        <f t="shared" si="11"/>
        <v>#DIV/0!</v>
      </c>
      <c r="O31" s="25" t="e">
        <f t="shared" si="7"/>
        <v>#DIV/0!</v>
      </c>
      <c r="P31" s="107"/>
    </row>
    <row r="32" spans="2:16" s="10" customFormat="1" x14ac:dyDescent="0.25">
      <c r="B32" s="23"/>
      <c r="C32" s="10" t="s">
        <v>28</v>
      </c>
      <c r="D32" s="25">
        <f>SUM(D99,D100,D101)</f>
        <v>0</v>
      </c>
      <c r="E32" s="25"/>
      <c r="F32" s="31" t="e">
        <f t="shared" si="8"/>
        <v>#DIV/0!</v>
      </c>
      <c r="G32" s="32" t="e">
        <f>$G$25*F32</f>
        <v>#DIV/0!</v>
      </c>
      <c r="H32" s="24"/>
      <c r="I32" s="25" t="e">
        <f t="shared" si="1"/>
        <v>#DIV/0!</v>
      </c>
      <c r="J32" s="33" t="e">
        <f t="shared" si="3"/>
        <v>#DIV/0!</v>
      </c>
      <c r="K32" s="25" t="e">
        <f>K25*$J$32</f>
        <v>#DIV/0!</v>
      </c>
      <c r="L32" s="25" t="e">
        <f>L25*$J$32</f>
        <v>#DIV/0!</v>
      </c>
      <c r="M32" s="25" t="e">
        <f t="shared" ref="M32:N32" si="12">M25*$J$32</f>
        <v>#DIV/0!</v>
      </c>
      <c r="N32" s="25" t="e">
        <f t="shared" si="12"/>
        <v>#DIV/0!</v>
      </c>
      <c r="O32" s="25" t="e">
        <f t="shared" si="7"/>
        <v>#DIV/0!</v>
      </c>
      <c r="P32" s="107"/>
    </row>
    <row r="33" spans="1:16" s="10" customFormat="1" x14ac:dyDescent="0.25">
      <c r="B33" s="23"/>
      <c r="C33" s="10" t="s">
        <v>28</v>
      </c>
      <c r="D33" s="25">
        <f>SUM(D99,D101)</f>
        <v>0</v>
      </c>
      <c r="E33" s="25"/>
      <c r="F33" s="31" t="e">
        <f t="shared" si="8"/>
        <v>#DIV/0!</v>
      </c>
      <c r="G33" s="32" t="e">
        <f>$G$25*F33</f>
        <v>#DIV/0!</v>
      </c>
      <c r="H33" s="24"/>
      <c r="I33" s="25" t="e">
        <f t="shared" si="1"/>
        <v>#DIV/0!</v>
      </c>
      <c r="J33" s="33" t="e">
        <f t="shared" si="3"/>
        <v>#DIV/0!</v>
      </c>
      <c r="K33" s="25" t="e">
        <f>K25*$J$33</f>
        <v>#DIV/0!</v>
      </c>
      <c r="L33" s="25" t="e">
        <f>L25*$J$33</f>
        <v>#DIV/0!</v>
      </c>
      <c r="M33" s="25" t="e">
        <f t="shared" ref="M33:N33" si="13">M25*$J$33</f>
        <v>#DIV/0!</v>
      </c>
      <c r="N33" s="25" t="e">
        <f t="shared" si="13"/>
        <v>#DIV/0!</v>
      </c>
      <c r="O33" s="25" t="e">
        <f t="shared" si="7"/>
        <v>#DIV/0!</v>
      </c>
      <c r="P33" s="107"/>
    </row>
    <row r="34" spans="1:16" s="10" customFormat="1" ht="14.25" customHeight="1" x14ac:dyDescent="0.25">
      <c r="B34" s="23"/>
      <c r="C34" s="8" t="s">
        <v>58</v>
      </c>
      <c r="D34" s="27">
        <f>SUM(D26:D33)</f>
        <v>0</v>
      </c>
      <c r="E34" s="27"/>
      <c r="F34" s="36" t="e">
        <f>SUM(F26:F33)</f>
        <v>#DIV/0!</v>
      </c>
      <c r="G34" s="29" t="e">
        <f>SUM(G26:G33)</f>
        <v>#DIV/0!</v>
      </c>
      <c r="H34" s="27"/>
      <c r="I34" s="27" t="e">
        <f>G34-D34</f>
        <v>#DIV/0!</v>
      </c>
      <c r="J34" s="37" t="e">
        <f>SUM(J26:J33)</f>
        <v>#DIV/0!</v>
      </c>
      <c r="K34" s="27" t="e">
        <f>SUM(K26:K33)</f>
        <v>#DIV/0!</v>
      </c>
      <c r="L34" s="27" t="e">
        <f>SUM(L26:L33)</f>
        <v>#DIV/0!</v>
      </c>
      <c r="M34" s="27" t="e">
        <f>SUM(M26:M33)</f>
        <v>#DIV/0!</v>
      </c>
      <c r="N34" s="27" t="e">
        <f>SUM(N26:N33)</f>
        <v>#DIV/0!</v>
      </c>
      <c r="O34" s="27" t="e">
        <f>SUM(K34:N34)</f>
        <v>#DIV/0!</v>
      </c>
      <c r="P34" s="108"/>
    </row>
    <row r="35" spans="1:16" s="10" customFormat="1" ht="14.25" customHeight="1" x14ac:dyDescent="0.25">
      <c r="A35" s="38"/>
      <c r="B35" s="39"/>
      <c r="C35" s="38" t="s">
        <v>29</v>
      </c>
      <c r="D35" s="40">
        <f>D34-D25</f>
        <v>0</v>
      </c>
      <c r="E35" s="40"/>
      <c r="F35" s="41"/>
      <c r="G35" s="40" t="e">
        <f>G34-G25</f>
        <v>#DIV/0!</v>
      </c>
      <c r="H35" s="40"/>
      <c r="I35" s="40" t="e">
        <f>I34-I25</f>
        <v>#DIV/0!</v>
      </c>
      <c r="J35" s="42"/>
      <c r="K35" s="40" t="e">
        <f>K34-K25</f>
        <v>#DIV/0!</v>
      </c>
      <c r="L35" s="40" t="e">
        <f>L34-L25</f>
        <v>#DIV/0!</v>
      </c>
      <c r="M35" s="40" t="e">
        <f>M34-M25</f>
        <v>#DIV/0!</v>
      </c>
      <c r="N35" s="40" t="e">
        <f>N34-N25</f>
        <v>#DIV/0!</v>
      </c>
      <c r="O35" s="40" t="e">
        <f>O34-O25</f>
        <v>#DIV/0!</v>
      </c>
      <c r="P35" s="107"/>
    </row>
    <row r="36" spans="1:16" s="10" customFormat="1" ht="15" customHeight="1" x14ac:dyDescent="0.25">
      <c r="A36" s="22" t="s">
        <v>0</v>
      </c>
      <c r="B36" s="43"/>
      <c r="C36" s="10" t="s">
        <v>16</v>
      </c>
      <c r="D36" s="25">
        <f>Stellenplan!O16</f>
        <v>0</v>
      </c>
      <c r="E36" s="25">
        <f>D36</f>
        <v>0</v>
      </c>
      <c r="F36" s="31"/>
      <c r="G36" s="19">
        <f>Stellenplan!O16</f>
        <v>0</v>
      </c>
      <c r="H36" s="94">
        <f>G36</f>
        <v>0</v>
      </c>
      <c r="I36" s="94">
        <f>G36-D36</f>
        <v>0</v>
      </c>
      <c r="J36" s="95"/>
      <c r="K36" s="94"/>
      <c r="L36" s="94"/>
      <c r="M36" s="94"/>
      <c r="N36" s="94"/>
      <c r="O36" s="94">
        <f>SUM(K36:N36)</f>
        <v>0</v>
      </c>
      <c r="P36" s="107"/>
    </row>
    <row r="37" spans="1:16" s="10" customFormat="1" ht="15" customHeight="1" x14ac:dyDescent="0.25">
      <c r="A37" s="8"/>
      <c r="B37" s="43"/>
      <c r="C37" s="10" t="s">
        <v>17</v>
      </c>
      <c r="D37" s="25">
        <v>0</v>
      </c>
      <c r="E37" s="25"/>
      <c r="F37" s="31"/>
      <c r="G37" s="19">
        <v>0</v>
      </c>
      <c r="H37" s="25"/>
      <c r="I37" s="25">
        <f t="shared" ref="I37:I45" si="14">G37-D37</f>
        <v>0</v>
      </c>
      <c r="J37" s="11"/>
      <c r="K37" s="25"/>
      <c r="L37" s="25"/>
      <c r="M37" s="25"/>
      <c r="N37" s="25"/>
      <c r="O37" s="25">
        <f t="shared" ref="O37:O45" si="15">SUM(K37:N37)</f>
        <v>0</v>
      </c>
      <c r="P37" s="107"/>
    </row>
    <row r="38" spans="1:16" s="10" customFormat="1" ht="15" customHeight="1" x14ac:dyDescent="0.25">
      <c r="A38" s="8"/>
      <c r="B38" s="43"/>
      <c r="C38" s="10" t="s">
        <v>18</v>
      </c>
      <c r="D38" s="25">
        <v>0</v>
      </c>
      <c r="E38" s="25">
        <f>SUM(D37:D38)</f>
        <v>0</v>
      </c>
      <c r="F38" s="31"/>
      <c r="G38" s="19">
        <v>0</v>
      </c>
      <c r="H38" s="94">
        <f>SUM(G37:G38)</f>
        <v>0</v>
      </c>
      <c r="I38" s="94">
        <f t="shared" si="14"/>
        <v>0</v>
      </c>
      <c r="J38" s="95"/>
      <c r="K38" s="94"/>
      <c r="L38" s="94"/>
      <c r="M38" s="94"/>
      <c r="N38" s="94"/>
      <c r="O38" s="94">
        <f t="shared" si="15"/>
        <v>0</v>
      </c>
      <c r="P38" s="107"/>
    </row>
    <row r="39" spans="1:16" s="10" customFormat="1" ht="15" customHeight="1" x14ac:dyDescent="0.25">
      <c r="A39" s="8"/>
      <c r="B39" s="43"/>
      <c r="C39" s="10" t="s">
        <v>52</v>
      </c>
      <c r="D39" s="25">
        <v>0</v>
      </c>
      <c r="E39" s="25"/>
      <c r="F39" s="31"/>
      <c r="G39" s="19">
        <v>0</v>
      </c>
      <c r="H39" s="25"/>
      <c r="I39" s="25">
        <f t="shared" si="14"/>
        <v>0</v>
      </c>
      <c r="J39" s="11"/>
      <c r="K39" s="25"/>
      <c r="L39" s="25"/>
      <c r="M39" s="25"/>
      <c r="N39" s="25"/>
      <c r="O39" s="25">
        <f t="shared" si="15"/>
        <v>0</v>
      </c>
      <c r="P39" s="107"/>
    </row>
    <row r="40" spans="1:16" s="10" customFormat="1" ht="15" customHeight="1" x14ac:dyDescent="0.25">
      <c r="A40" s="8"/>
      <c r="B40" s="43"/>
      <c r="C40" s="10" t="s">
        <v>56</v>
      </c>
      <c r="D40" s="25">
        <v>0</v>
      </c>
      <c r="E40" s="25"/>
      <c r="F40" s="31"/>
      <c r="G40" s="19">
        <v>0</v>
      </c>
      <c r="H40" s="25"/>
      <c r="I40" s="25">
        <f t="shared" si="14"/>
        <v>0</v>
      </c>
      <c r="J40" s="11"/>
      <c r="K40" s="25"/>
      <c r="L40" s="25"/>
      <c r="M40" s="25"/>
      <c r="N40" s="25"/>
      <c r="O40" s="25">
        <f t="shared" si="15"/>
        <v>0</v>
      </c>
      <c r="P40" s="107"/>
    </row>
    <row r="41" spans="1:16" s="10" customFormat="1" ht="15" customHeight="1" x14ac:dyDescent="0.25">
      <c r="A41" s="8"/>
      <c r="B41" s="43"/>
      <c r="C41" s="10" t="s">
        <v>19</v>
      </c>
      <c r="D41" s="25">
        <v>0</v>
      </c>
      <c r="E41" s="25"/>
      <c r="F41" s="31"/>
      <c r="G41" s="19">
        <v>0</v>
      </c>
      <c r="H41" s="25"/>
      <c r="I41" s="25">
        <f t="shared" si="14"/>
        <v>0</v>
      </c>
      <c r="J41" s="11"/>
      <c r="K41" s="25"/>
      <c r="L41" s="25"/>
      <c r="M41" s="25"/>
      <c r="N41" s="25"/>
      <c r="O41" s="25">
        <f t="shared" si="15"/>
        <v>0</v>
      </c>
      <c r="P41" s="107"/>
    </row>
    <row r="42" spans="1:16" s="10" customFormat="1" ht="15" customHeight="1" x14ac:dyDescent="0.25">
      <c r="A42" s="8"/>
      <c r="B42" s="43"/>
      <c r="C42" s="10" t="s">
        <v>20</v>
      </c>
      <c r="D42" s="25">
        <v>0</v>
      </c>
      <c r="E42" s="25"/>
      <c r="F42" s="31"/>
      <c r="G42" s="19">
        <v>0</v>
      </c>
      <c r="H42" s="25"/>
      <c r="I42" s="25">
        <f t="shared" si="14"/>
        <v>0</v>
      </c>
      <c r="J42" s="11"/>
      <c r="K42" s="25"/>
      <c r="L42" s="25"/>
      <c r="M42" s="25"/>
      <c r="N42" s="25"/>
      <c r="O42" s="25">
        <f t="shared" si="15"/>
        <v>0</v>
      </c>
      <c r="P42" s="107"/>
    </row>
    <row r="43" spans="1:16" s="10" customFormat="1" ht="15" customHeight="1" x14ac:dyDescent="0.25">
      <c r="A43" s="8"/>
      <c r="B43" s="43"/>
      <c r="C43" s="10" t="s">
        <v>21</v>
      </c>
      <c r="D43" s="25">
        <v>0</v>
      </c>
      <c r="E43" s="25"/>
      <c r="F43" s="31"/>
      <c r="G43" s="19">
        <v>0</v>
      </c>
      <c r="H43" s="25"/>
      <c r="I43" s="25">
        <f t="shared" si="14"/>
        <v>0</v>
      </c>
      <c r="J43" s="11"/>
      <c r="K43" s="25"/>
      <c r="L43" s="25"/>
      <c r="M43" s="25"/>
      <c r="N43" s="25"/>
      <c r="O43" s="25">
        <f t="shared" si="15"/>
        <v>0</v>
      </c>
      <c r="P43" s="107"/>
    </row>
    <row r="44" spans="1:16" s="10" customFormat="1" ht="15" customHeight="1" x14ac:dyDescent="0.25">
      <c r="A44" s="8"/>
      <c r="B44" s="43"/>
      <c r="C44" s="10" t="s">
        <v>53</v>
      </c>
      <c r="D44" s="25">
        <v>0</v>
      </c>
      <c r="E44" s="25">
        <f>SUM(D39:D44)</f>
        <v>0</v>
      </c>
      <c r="F44" s="31"/>
      <c r="G44" s="19">
        <v>0</v>
      </c>
      <c r="H44" s="94">
        <f>SUM(G39:G44)</f>
        <v>0</v>
      </c>
      <c r="I44" s="94">
        <f t="shared" si="14"/>
        <v>0</v>
      </c>
      <c r="J44" s="95"/>
      <c r="K44" s="94"/>
      <c r="L44" s="94"/>
      <c r="M44" s="94"/>
      <c r="N44" s="94"/>
      <c r="O44" s="94">
        <f t="shared" si="15"/>
        <v>0</v>
      </c>
      <c r="P44" s="107"/>
    </row>
    <row r="45" spans="1:16" s="10" customFormat="1" x14ac:dyDescent="0.25">
      <c r="A45" s="8"/>
      <c r="B45" s="43"/>
      <c r="C45" s="89" t="s">
        <v>59</v>
      </c>
      <c r="D45" s="25">
        <v>0</v>
      </c>
      <c r="E45" s="25">
        <f>D45</f>
        <v>0</v>
      </c>
      <c r="F45" s="31"/>
      <c r="G45" s="19">
        <v>0</v>
      </c>
      <c r="H45" s="94">
        <f>G45</f>
        <v>0</v>
      </c>
      <c r="I45" s="94">
        <f t="shared" si="14"/>
        <v>0</v>
      </c>
      <c r="J45" s="95"/>
      <c r="K45" s="94"/>
      <c r="L45" s="94"/>
      <c r="M45" s="94"/>
      <c r="N45" s="94"/>
      <c r="O45" s="94">
        <f t="shared" si="15"/>
        <v>0</v>
      </c>
      <c r="P45" s="109"/>
    </row>
    <row r="46" spans="1:16" s="8" customFormat="1" ht="15" customHeight="1" x14ac:dyDescent="0.25">
      <c r="B46" s="23"/>
      <c r="C46" s="8" t="s">
        <v>57</v>
      </c>
      <c r="D46" s="27">
        <f>SUM(D36:D45)</f>
        <v>0</v>
      </c>
      <c r="E46" s="44"/>
      <c r="F46" s="28"/>
      <c r="G46" s="29">
        <f>SUM(G36:G45)</f>
        <v>0</v>
      </c>
      <c r="H46" s="27"/>
      <c r="I46" s="27">
        <f t="shared" ref="I46:I53" si="16">G46-D46</f>
        <v>0</v>
      </c>
      <c r="J46" s="30"/>
      <c r="K46" s="27">
        <f>SUM(K36:K45)</f>
        <v>0</v>
      </c>
      <c r="L46" s="27">
        <f>SUM(L36:L45)</f>
        <v>0</v>
      </c>
      <c r="M46" s="27">
        <f>SUM(M36:M45)</f>
        <v>0</v>
      </c>
      <c r="N46" s="27">
        <f>SUM(N36:N45)</f>
        <v>0</v>
      </c>
      <c r="O46" s="27">
        <f>SUM(K46:N46)</f>
        <v>0</v>
      </c>
      <c r="P46" s="108"/>
    </row>
    <row r="47" spans="1:16" s="10" customFormat="1" x14ac:dyDescent="0.25">
      <c r="A47" s="8"/>
      <c r="B47" s="23"/>
      <c r="C47" s="10" t="s">
        <v>26</v>
      </c>
      <c r="D47" s="25">
        <f>D46*0.7</f>
        <v>0</v>
      </c>
      <c r="E47" s="25"/>
      <c r="F47" s="91" t="e">
        <f>D47/$D$46</f>
        <v>#DIV/0!</v>
      </c>
      <c r="G47" s="19" t="e">
        <f>G46*$F$47</f>
        <v>#DIV/0!</v>
      </c>
      <c r="H47" s="25"/>
      <c r="I47" s="25" t="e">
        <f t="shared" si="16"/>
        <v>#DIV/0!</v>
      </c>
      <c r="J47" s="31" t="e">
        <f>G47/$G$46</f>
        <v>#DIV/0!</v>
      </c>
      <c r="K47" s="25" t="e">
        <f>K46*$J$47</f>
        <v>#DIV/0!</v>
      </c>
      <c r="L47" s="25" t="e">
        <f t="shared" ref="L47:N47" si="17">L46*$J$47</f>
        <v>#DIV/0!</v>
      </c>
      <c r="M47" s="25" t="e">
        <f t="shared" si="17"/>
        <v>#DIV/0!</v>
      </c>
      <c r="N47" s="25" t="e">
        <f t="shared" si="17"/>
        <v>#DIV/0!</v>
      </c>
      <c r="O47" s="25" t="e">
        <f>SUM(K47:N47)</f>
        <v>#DIV/0!</v>
      </c>
      <c r="P47" s="107"/>
    </row>
    <row r="48" spans="1:16" s="10" customFormat="1" ht="15" customHeight="1" x14ac:dyDescent="0.25">
      <c r="A48" s="8"/>
      <c r="B48" s="23"/>
      <c r="C48" s="10" t="s">
        <v>27</v>
      </c>
      <c r="D48" s="25">
        <f>D46-D47-D49-D50</f>
        <v>0</v>
      </c>
      <c r="E48" s="25"/>
      <c r="F48" s="31" t="e">
        <f t="shared" ref="F48:F50" si="18">D48/$D$46</f>
        <v>#DIV/0!</v>
      </c>
      <c r="G48" s="19" t="e">
        <f>G46-G47-G49-G50</f>
        <v>#DIV/0!</v>
      </c>
      <c r="H48" s="25"/>
      <c r="I48" s="25" t="e">
        <f t="shared" si="16"/>
        <v>#DIV/0!</v>
      </c>
      <c r="J48" s="31" t="e">
        <f t="shared" ref="J48:J50" si="19">G48/$G$46</f>
        <v>#DIV/0!</v>
      </c>
      <c r="K48" s="25" t="e">
        <f>K46*$J$48</f>
        <v>#DIV/0!</v>
      </c>
      <c r="L48" s="25" t="e">
        <f t="shared" ref="L48:N48" si="20">L46*$J$48</f>
        <v>#DIV/0!</v>
      </c>
      <c r="M48" s="25" t="e">
        <f t="shared" si="20"/>
        <v>#DIV/0!</v>
      </c>
      <c r="N48" s="25" t="e">
        <f t="shared" si="20"/>
        <v>#DIV/0!</v>
      </c>
      <c r="O48" s="25" t="e">
        <f t="shared" ref="O48:O50" si="21">SUM(K48:N48)</f>
        <v>#DIV/0!</v>
      </c>
      <c r="P48" s="110"/>
    </row>
    <row r="49" spans="1:16" s="10" customFormat="1" ht="15" customHeight="1" x14ac:dyDescent="0.25">
      <c r="A49" s="8"/>
      <c r="B49" s="23"/>
      <c r="C49" s="89" t="s">
        <v>59</v>
      </c>
      <c r="D49" s="25">
        <f>D45</f>
        <v>0</v>
      </c>
      <c r="E49" s="25"/>
      <c r="F49" s="31" t="e">
        <f t="shared" si="18"/>
        <v>#DIV/0!</v>
      </c>
      <c r="G49" s="19" t="e">
        <f>G46*$F$49</f>
        <v>#DIV/0!</v>
      </c>
      <c r="H49" s="25"/>
      <c r="I49" s="25" t="e">
        <f t="shared" si="16"/>
        <v>#DIV/0!</v>
      </c>
      <c r="J49" s="31" t="e">
        <f t="shared" si="19"/>
        <v>#DIV/0!</v>
      </c>
      <c r="K49" s="25" t="e">
        <f>K46*$J$49</f>
        <v>#DIV/0!</v>
      </c>
      <c r="L49" s="25" t="e">
        <f t="shared" ref="L49:N49" si="22">L46*$J$49</f>
        <v>#DIV/0!</v>
      </c>
      <c r="M49" s="25" t="e">
        <f t="shared" si="22"/>
        <v>#DIV/0!</v>
      </c>
      <c r="N49" s="25" t="e">
        <f t="shared" si="22"/>
        <v>#DIV/0!</v>
      </c>
      <c r="O49" s="25" t="e">
        <f t="shared" ref="O49" si="23">SUM(K49:N49)</f>
        <v>#DIV/0!</v>
      </c>
      <c r="P49" s="110"/>
    </row>
    <row r="50" spans="1:16" s="8" customFormat="1" x14ac:dyDescent="0.25">
      <c r="B50" s="23"/>
      <c r="C50" s="10" t="s">
        <v>30</v>
      </c>
      <c r="D50" s="25">
        <v>0</v>
      </c>
      <c r="E50" s="25"/>
      <c r="F50" s="31" t="e">
        <f t="shared" si="18"/>
        <v>#DIV/0!</v>
      </c>
      <c r="G50" s="19" t="e">
        <f>G46*$F$50</f>
        <v>#DIV/0!</v>
      </c>
      <c r="H50" s="25"/>
      <c r="I50" s="25" t="e">
        <f t="shared" si="16"/>
        <v>#DIV/0!</v>
      </c>
      <c r="J50" s="31" t="e">
        <f t="shared" si="19"/>
        <v>#DIV/0!</v>
      </c>
      <c r="K50" s="25" t="e">
        <f>K46*$J$50</f>
        <v>#DIV/0!</v>
      </c>
      <c r="L50" s="25" t="e">
        <f t="shared" ref="L50:N50" si="24">L46*$J$50</f>
        <v>#DIV/0!</v>
      </c>
      <c r="M50" s="25" t="e">
        <f t="shared" si="24"/>
        <v>#DIV/0!</v>
      </c>
      <c r="N50" s="25" t="e">
        <f t="shared" si="24"/>
        <v>#DIV/0!</v>
      </c>
      <c r="O50" s="25" t="e">
        <f t="shared" si="21"/>
        <v>#DIV/0!</v>
      </c>
      <c r="P50" s="111"/>
    </row>
    <row r="51" spans="1:16" s="10" customFormat="1" ht="15" customHeight="1" x14ac:dyDescent="0.25">
      <c r="A51" s="8"/>
      <c r="B51" s="23"/>
      <c r="C51" s="8" t="s">
        <v>58</v>
      </c>
      <c r="D51" s="27">
        <f>SUM(D47:D50)</f>
        <v>0</v>
      </c>
      <c r="E51" s="27"/>
      <c r="F51" s="28" t="e">
        <f>SUM(F47:F50)</f>
        <v>#DIV/0!</v>
      </c>
      <c r="G51" s="29" t="e">
        <f>SUM(G47:G50)</f>
        <v>#DIV/0!</v>
      </c>
      <c r="H51" s="27"/>
      <c r="I51" s="27" t="e">
        <f t="shared" si="16"/>
        <v>#DIV/0!</v>
      </c>
      <c r="J51" s="30" t="e">
        <f t="shared" ref="J51:O51" si="25">SUM(J47:J50)</f>
        <v>#DIV/0!</v>
      </c>
      <c r="K51" s="27" t="e">
        <f t="shared" si="25"/>
        <v>#DIV/0!</v>
      </c>
      <c r="L51" s="27" t="e">
        <f t="shared" si="25"/>
        <v>#DIV/0!</v>
      </c>
      <c r="M51" s="27" t="e">
        <f t="shared" si="25"/>
        <v>#DIV/0!</v>
      </c>
      <c r="N51" s="27" t="e">
        <f t="shared" si="25"/>
        <v>#DIV/0!</v>
      </c>
      <c r="O51" s="27" t="e">
        <f t="shared" si="25"/>
        <v>#DIV/0!</v>
      </c>
      <c r="P51" s="110"/>
    </row>
    <row r="52" spans="1:16" s="10" customFormat="1" ht="15" customHeight="1" x14ac:dyDescent="0.25">
      <c r="A52" s="45"/>
      <c r="B52" s="39"/>
      <c r="C52" s="38" t="s">
        <v>29</v>
      </c>
      <c r="D52" s="40">
        <f>D46-D51</f>
        <v>0</v>
      </c>
      <c r="E52" s="40"/>
      <c r="F52" s="41"/>
      <c r="G52" s="40" t="e">
        <f>G46-G51</f>
        <v>#DIV/0!</v>
      </c>
      <c r="H52" s="40"/>
      <c r="I52" s="40" t="e">
        <f t="shared" si="16"/>
        <v>#DIV/0!</v>
      </c>
      <c r="J52" s="42"/>
      <c r="K52" s="40" t="e">
        <f>K46-K51</f>
        <v>#DIV/0!</v>
      </c>
      <c r="L52" s="40" t="e">
        <f>L46-L51</f>
        <v>#DIV/0!</v>
      </c>
      <c r="M52" s="40" t="e">
        <f>M46-M51</f>
        <v>#DIV/0!</v>
      </c>
      <c r="N52" s="40" t="e">
        <f>N46-N51</f>
        <v>#DIV/0!</v>
      </c>
      <c r="O52" s="40" t="e">
        <f>O46-O51</f>
        <v>#DIV/0!</v>
      </c>
      <c r="P52" s="110"/>
    </row>
    <row r="53" spans="1:16" s="10" customFormat="1" x14ac:dyDescent="0.25">
      <c r="A53" s="8" t="s">
        <v>1</v>
      </c>
      <c r="B53" s="23"/>
      <c r="C53" s="10" t="s">
        <v>16</v>
      </c>
      <c r="D53" s="25">
        <f>Stellenplan!O22</f>
        <v>0</v>
      </c>
      <c r="E53" s="25">
        <f>D53</f>
        <v>0</v>
      </c>
      <c r="F53" s="31"/>
      <c r="G53" s="19">
        <f>Stellenplan!O22</f>
        <v>0</v>
      </c>
      <c r="H53" s="94">
        <f>G53</f>
        <v>0</v>
      </c>
      <c r="I53" s="94">
        <f t="shared" si="16"/>
        <v>0</v>
      </c>
      <c r="J53" s="95"/>
      <c r="K53" s="94"/>
      <c r="L53" s="94"/>
      <c r="M53" s="94"/>
      <c r="N53" s="94"/>
      <c r="O53" s="94">
        <f>SUM(K53:N53)</f>
        <v>0</v>
      </c>
      <c r="P53" s="110"/>
    </row>
    <row r="54" spans="1:16" s="10" customFormat="1" x14ac:dyDescent="0.25">
      <c r="B54" s="23"/>
      <c r="C54" s="10" t="s">
        <v>17</v>
      </c>
      <c r="D54" s="25">
        <v>0</v>
      </c>
      <c r="E54" s="25"/>
      <c r="F54" s="31"/>
      <c r="G54" s="19">
        <v>0</v>
      </c>
      <c r="H54" s="25"/>
      <c r="I54" s="25">
        <f t="shared" ref="I54:I62" si="26">G54-D54</f>
        <v>0</v>
      </c>
      <c r="J54" s="11"/>
      <c r="K54" s="25"/>
      <c r="L54" s="25"/>
      <c r="M54" s="25"/>
      <c r="N54" s="25"/>
      <c r="O54" s="25">
        <f t="shared" ref="O54:O62" si="27">SUM(K54:N54)</f>
        <v>0</v>
      </c>
      <c r="P54" s="110"/>
    </row>
    <row r="55" spans="1:16" s="10" customFormat="1" x14ac:dyDescent="0.25">
      <c r="B55" s="23"/>
      <c r="C55" s="10" t="s">
        <v>18</v>
      </c>
      <c r="D55" s="25">
        <v>0</v>
      </c>
      <c r="E55" s="25">
        <f>SUM(D54:D55)</f>
        <v>0</v>
      </c>
      <c r="F55" s="31"/>
      <c r="G55" s="19">
        <v>0</v>
      </c>
      <c r="H55" s="94">
        <f>SUM(G54:G55)</f>
        <v>0</v>
      </c>
      <c r="I55" s="94">
        <f t="shared" si="26"/>
        <v>0</v>
      </c>
      <c r="J55" s="95"/>
      <c r="K55" s="94"/>
      <c r="L55" s="94"/>
      <c r="M55" s="94"/>
      <c r="N55" s="94"/>
      <c r="O55" s="94">
        <f t="shared" si="27"/>
        <v>0</v>
      </c>
      <c r="P55" s="110"/>
    </row>
    <row r="56" spans="1:16" s="10" customFormat="1" x14ac:dyDescent="0.25">
      <c r="B56" s="23"/>
      <c r="C56" s="10" t="s">
        <v>52</v>
      </c>
      <c r="D56" s="25">
        <v>0</v>
      </c>
      <c r="E56" s="25"/>
      <c r="F56" s="31"/>
      <c r="G56" s="19">
        <v>0</v>
      </c>
      <c r="H56" s="25"/>
      <c r="I56" s="25">
        <f t="shared" si="26"/>
        <v>0</v>
      </c>
      <c r="J56" s="11"/>
      <c r="K56" s="25"/>
      <c r="L56" s="25"/>
      <c r="M56" s="25"/>
      <c r="N56" s="25"/>
      <c r="O56" s="25">
        <f t="shared" si="27"/>
        <v>0</v>
      </c>
      <c r="P56" s="110"/>
    </row>
    <row r="57" spans="1:16" s="10" customFormat="1" x14ac:dyDescent="0.25">
      <c r="B57" s="23"/>
      <c r="C57" s="10" t="s">
        <v>56</v>
      </c>
      <c r="D57" s="25">
        <v>0</v>
      </c>
      <c r="E57" s="25"/>
      <c r="F57" s="31"/>
      <c r="G57" s="19">
        <v>0</v>
      </c>
      <c r="H57" s="25"/>
      <c r="I57" s="25">
        <f t="shared" si="26"/>
        <v>0</v>
      </c>
      <c r="J57" s="11"/>
      <c r="K57" s="25"/>
      <c r="L57" s="25"/>
      <c r="M57" s="25"/>
      <c r="N57" s="25"/>
      <c r="O57" s="25">
        <f t="shared" si="27"/>
        <v>0</v>
      </c>
      <c r="P57" s="110"/>
    </row>
    <row r="58" spans="1:16" s="10" customFormat="1" x14ac:dyDescent="0.25">
      <c r="B58" s="23"/>
      <c r="C58" s="10" t="s">
        <v>19</v>
      </c>
      <c r="D58" s="25">
        <v>0</v>
      </c>
      <c r="E58" s="25"/>
      <c r="F58" s="31"/>
      <c r="G58" s="19">
        <v>0</v>
      </c>
      <c r="H58" s="25"/>
      <c r="I58" s="25">
        <f t="shared" si="26"/>
        <v>0</v>
      </c>
      <c r="J58" s="11"/>
      <c r="K58" s="25"/>
      <c r="L58" s="25"/>
      <c r="M58" s="25"/>
      <c r="N58" s="25"/>
      <c r="O58" s="25">
        <f t="shared" si="27"/>
        <v>0</v>
      </c>
      <c r="P58" s="110"/>
    </row>
    <row r="59" spans="1:16" s="10" customFormat="1" x14ac:dyDescent="0.25">
      <c r="B59" s="23"/>
      <c r="C59" s="10" t="s">
        <v>20</v>
      </c>
      <c r="D59" s="25">
        <v>0</v>
      </c>
      <c r="E59" s="25"/>
      <c r="F59" s="31"/>
      <c r="G59" s="19">
        <v>0</v>
      </c>
      <c r="H59" s="25"/>
      <c r="I59" s="25">
        <f t="shared" si="26"/>
        <v>0</v>
      </c>
      <c r="J59" s="11"/>
      <c r="K59" s="25"/>
      <c r="L59" s="25"/>
      <c r="M59" s="25"/>
      <c r="N59" s="25"/>
      <c r="O59" s="25">
        <f t="shared" si="27"/>
        <v>0</v>
      </c>
      <c r="P59" s="110"/>
    </row>
    <row r="60" spans="1:16" s="10" customFormat="1" x14ac:dyDescent="0.25">
      <c r="B60" s="23"/>
      <c r="C60" s="10" t="s">
        <v>21</v>
      </c>
      <c r="D60" s="25">
        <v>0</v>
      </c>
      <c r="E60" s="25"/>
      <c r="F60" s="31"/>
      <c r="G60" s="19">
        <v>0</v>
      </c>
      <c r="H60" s="25"/>
      <c r="I60" s="25">
        <f t="shared" si="26"/>
        <v>0</v>
      </c>
      <c r="J60" s="11"/>
      <c r="K60" s="25"/>
      <c r="L60" s="25"/>
      <c r="M60" s="25"/>
      <c r="N60" s="25"/>
      <c r="O60" s="25">
        <f t="shared" si="27"/>
        <v>0</v>
      </c>
      <c r="P60" s="110"/>
    </row>
    <row r="61" spans="1:16" s="10" customFormat="1" x14ac:dyDescent="0.25">
      <c r="B61" s="23"/>
      <c r="C61" s="10" t="s">
        <v>53</v>
      </c>
      <c r="D61" s="25">
        <v>0</v>
      </c>
      <c r="E61" s="25">
        <f>SUM(D56:D61)</f>
        <v>0</v>
      </c>
      <c r="F61" s="31"/>
      <c r="G61" s="19">
        <v>0</v>
      </c>
      <c r="H61" s="94">
        <f>SUM(G56:G61)</f>
        <v>0</v>
      </c>
      <c r="I61" s="94">
        <f t="shared" si="26"/>
        <v>0</v>
      </c>
      <c r="J61" s="95"/>
      <c r="K61" s="94"/>
      <c r="L61" s="94"/>
      <c r="M61" s="94"/>
      <c r="N61" s="94"/>
      <c r="O61" s="94">
        <f t="shared" si="27"/>
        <v>0</v>
      </c>
      <c r="P61" s="110"/>
    </row>
    <row r="62" spans="1:16" s="10" customFormat="1" x14ac:dyDescent="0.25">
      <c r="B62" s="23"/>
      <c r="C62" s="89" t="s">
        <v>59</v>
      </c>
      <c r="D62" s="25">
        <v>0</v>
      </c>
      <c r="E62" s="25">
        <f>D62</f>
        <v>0</v>
      </c>
      <c r="F62" s="31"/>
      <c r="G62" s="19">
        <v>0</v>
      </c>
      <c r="H62" s="94">
        <f>G62</f>
        <v>0</v>
      </c>
      <c r="I62" s="94">
        <f t="shared" si="26"/>
        <v>0</v>
      </c>
      <c r="J62" s="95"/>
      <c r="K62" s="94"/>
      <c r="L62" s="94"/>
      <c r="M62" s="94"/>
      <c r="N62" s="94"/>
      <c r="O62" s="94">
        <f t="shared" si="27"/>
        <v>0</v>
      </c>
      <c r="P62" s="110"/>
    </row>
    <row r="63" spans="1:16" s="10" customFormat="1" x14ac:dyDescent="0.25">
      <c r="A63" s="8"/>
      <c r="B63" s="23"/>
      <c r="C63" s="8" t="s">
        <v>57</v>
      </c>
      <c r="D63" s="27">
        <f>SUM(D53:D62)</f>
        <v>0</v>
      </c>
      <c r="F63" s="28"/>
      <c r="G63" s="29">
        <f>SUM(G53:G62)</f>
        <v>0</v>
      </c>
      <c r="H63" s="27"/>
      <c r="I63" s="27">
        <f t="shared" ref="I63:I68" si="28">G63-D63</f>
        <v>0</v>
      </c>
      <c r="J63" s="30"/>
      <c r="K63" s="27">
        <f>SUM(K53:K62)</f>
        <v>0</v>
      </c>
      <c r="L63" s="27">
        <f>SUM(L53:L62)</f>
        <v>0</v>
      </c>
      <c r="M63" s="27">
        <f>SUM(M53:M62)</f>
        <v>0</v>
      </c>
      <c r="N63" s="27">
        <f>SUM(N53:N62)</f>
        <v>0</v>
      </c>
      <c r="O63" s="27">
        <f>SUM(K63:N63)</f>
        <v>0</v>
      </c>
      <c r="P63" s="108"/>
    </row>
    <row r="64" spans="1:16" s="10" customFormat="1" x14ac:dyDescent="0.25">
      <c r="B64" s="23"/>
      <c r="C64" s="10" t="s">
        <v>26</v>
      </c>
      <c r="D64" s="25">
        <f>D63*0.7</f>
        <v>0</v>
      </c>
      <c r="E64" s="25"/>
      <c r="F64" s="91" t="e">
        <f>D64/$D$63</f>
        <v>#DIV/0!</v>
      </c>
      <c r="G64" s="19" t="e">
        <f>G63*F64</f>
        <v>#DIV/0!</v>
      </c>
      <c r="H64" s="46"/>
      <c r="I64" s="25" t="e">
        <f t="shared" si="28"/>
        <v>#DIV/0!</v>
      </c>
      <c r="J64" s="31" t="e">
        <f>G64/$G$63</f>
        <v>#DIV/0!</v>
      </c>
      <c r="K64" s="25" t="e">
        <f>K63*$J$64</f>
        <v>#DIV/0!</v>
      </c>
      <c r="L64" s="25" t="e">
        <f>L63*$J$64</f>
        <v>#DIV/0!</v>
      </c>
      <c r="M64" s="25" t="e">
        <f>M63*$J$64</f>
        <v>#DIV/0!</v>
      </c>
      <c r="N64" s="25" t="e">
        <f>N63*$J$64</f>
        <v>#DIV/0!</v>
      </c>
      <c r="O64" s="25" t="e">
        <f t="shared" ref="O64:O67" si="29">SUM(K64:N64)</f>
        <v>#DIV/0!</v>
      </c>
      <c r="P64" s="110"/>
    </row>
    <row r="65" spans="1:16" s="10" customFormat="1" x14ac:dyDescent="0.25">
      <c r="B65" s="23"/>
      <c r="C65" s="10" t="s">
        <v>27</v>
      </c>
      <c r="D65" s="25">
        <f>D63-D64-D66-D67</f>
        <v>0</v>
      </c>
      <c r="E65" s="25"/>
      <c r="F65" s="31" t="e">
        <f>D65/$D$63</f>
        <v>#DIV/0!</v>
      </c>
      <c r="G65" s="19" t="e">
        <f>G63-G64-G66-G67</f>
        <v>#DIV/0!</v>
      </c>
      <c r="H65" s="46"/>
      <c r="I65" s="25" t="e">
        <f t="shared" si="28"/>
        <v>#DIV/0!</v>
      </c>
      <c r="J65" s="31" t="e">
        <f t="shared" ref="J65:J67" si="30">G65/$G$63</f>
        <v>#DIV/0!</v>
      </c>
      <c r="K65" s="25" t="e">
        <f>K63*$J$65</f>
        <v>#DIV/0!</v>
      </c>
      <c r="L65" s="25" t="e">
        <f>L63*$J$65</f>
        <v>#DIV/0!</v>
      </c>
      <c r="M65" s="25" t="e">
        <f>M63*$J$65</f>
        <v>#DIV/0!</v>
      </c>
      <c r="N65" s="25" t="e">
        <f>N63*$J$65</f>
        <v>#DIV/0!</v>
      </c>
      <c r="O65" s="25" t="e">
        <f t="shared" si="29"/>
        <v>#DIV/0!</v>
      </c>
      <c r="P65" s="110"/>
    </row>
    <row r="66" spans="1:16" s="10" customFormat="1" x14ac:dyDescent="0.25">
      <c r="B66" s="23"/>
      <c r="C66" s="89" t="s">
        <v>59</v>
      </c>
      <c r="D66" s="25">
        <f>D62</f>
        <v>0</v>
      </c>
      <c r="E66" s="25"/>
      <c r="F66" s="31" t="e">
        <f>D66/$D$63</f>
        <v>#DIV/0!</v>
      </c>
      <c r="G66" s="19" t="e">
        <f>G63*$F$66</f>
        <v>#DIV/0!</v>
      </c>
      <c r="H66" s="46"/>
      <c r="I66" s="25" t="e">
        <f t="shared" si="28"/>
        <v>#DIV/0!</v>
      </c>
      <c r="J66" s="31" t="e">
        <f t="shared" si="30"/>
        <v>#DIV/0!</v>
      </c>
      <c r="K66" s="25" t="e">
        <f>K63*$J$66</f>
        <v>#DIV/0!</v>
      </c>
      <c r="L66" s="25" t="e">
        <f>L63*$J$66</f>
        <v>#DIV/0!</v>
      </c>
      <c r="M66" s="25" t="e">
        <f>M63*$J$66</f>
        <v>#DIV/0!</v>
      </c>
      <c r="N66" s="25" t="e">
        <f>N63*$J$66</f>
        <v>#DIV/0!</v>
      </c>
      <c r="O66" s="25" t="e">
        <f t="shared" si="29"/>
        <v>#DIV/0!</v>
      </c>
      <c r="P66" s="110"/>
    </row>
    <row r="67" spans="1:16" s="10" customFormat="1" x14ac:dyDescent="0.25">
      <c r="B67" s="23"/>
      <c r="C67" s="10" t="s">
        <v>30</v>
      </c>
      <c r="D67" s="25">
        <v>0</v>
      </c>
      <c r="E67" s="25"/>
      <c r="F67" s="31" t="e">
        <f t="shared" ref="F67" si="31">D67/$D$63</f>
        <v>#DIV/0!</v>
      </c>
      <c r="G67" s="19" t="e">
        <f>G63*$F$67</f>
        <v>#DIV/0!</v>
      </c>
      <c r="H67" s="46"/>
      <c r="I67" s="25" t="e">
        <f t="shared" si="28"/>
        <v>#DIV/0!</v>
      </c>
      <c r="J67" s="31" t="e">
        <f t="shared" si="30"/>
        <v>#DIV/0!</v>
      </c>
      <c r="K67" s="25" t="e">
        <f>K63*$J$67</f>
        <v>#DIV/0!</v>
      </c>
      <c r="L67" s="25" t="e">
        <f>L63*$J$67</f>
        <v>#DIV/0!</v>
      </c>
      <c r="M67" s="25" t="e">
        <f>M63*$J$67</f>
        <v>#DIV/0!</v>
      </c>
      <c r="N67" s="25" t="e">
        <f>N63*$J$67</f>
        <v>#DIV/0!</v>
      </c>
      <c r="O67" s="25" t="e">
        <f t="shared" si="29"/>
        <v>#DIV/0!</v>
      </c>
      <c r="P67" s="110"/>
    </row>
    <row r="68" spans="1:16" s="10" customFormat="1" x14ac:dyDescent="0.25">
      <c r="B68" s="23"/>
      <c r="C68" s="8" t="s">
        <v>58</v>
      </c>
      <c r="D68" s="27">
        <f>SUM(D64:D67)</f>
        <v>0</v>
      </c>
      <c r="E68" s="27"/>
      <c r="F68" s="28" t="e">
        <f>SUM(F64:F67)</f>
        <v>#DIV/0!</v>
      </c>
      <c r="G68" s="19" t="e">
        <f>SUM(G64:G67)</f>
        <v>#DIV/0!</v>
      </c>
      <c r="H68" s="47"/>
      <c r="I68" s="27" t="e">
        <f t="shared" si="28"/>
        <v>#DIV/0!</v>
      </c>
      <c r="J68" s="30" t="e">
        <f t="shared" ref="J68:O68" si="32">SUM(J64:J67)</f>
        <v>#DIV/0!</v>
      </c>
      <c r="K68" s="27" t="e">
        <f t="shared" si="32"/>
        <v>#DIV/0!</v>
      </c>
      <c r="L68" s="27" t="e">
        <f t="shared" si="32"/>
        <v>#DIV/0!</v>
      </c>
      <c r="M68" s="27" t="e">
        <f t="shared" si="32"/>
        <v>#DIV/0!</v>
      </c>
      <c r="N68" s="27" t="e">
        <f t="shared" si="32"/>
        <v>#DIV/0!</v>
      </c>
      <c r="O68" s="27" t="e">
        <f t="shared" si="32"/>
        <v>#DIV/0!</v>
      </c>
      <c r="P68" s="110"/>
    </row>
    <row r="69" spans="1:16" s="10" customFormat="1" x14ac:dyDescent="0.25">
      <c r="A69" s="38"/>
      <c r="B69" s="39"/>
      <c r="C69" s="38" t="s">
        <v>29</v>
      </c>
      <c r="D69" s="40">
        <f>D63-D68</f>
        <v>0</v>
      </c>
      <c r="E69" s="40"/>
      <c r="F69" s="41"/>
      <c r="G69" s="40" t="e">
        <f>G63-G68</f>
        <v>#DIV/0!</v>
      </c>
      <c r="H69" s="48"/>
      <c r="I69" s="48"/>
      <c r="J69" s="42"/>
      <c r="K69" s="40" t="e">
        <f>K63-K68</f>
        <v>#DIV/0!</v>
      </c>
      <c r="L69" s="40" t="e">
        <f>L63-L68</f>
        <v>#DIV/0!</v>
      </c>
      <c r="M69" s="40" t="e">
        <f>M63-M68</f>
        <v>#DIV/0!</v>
      </c>
      <c r="N69" s="40" t="e">
        <f>N63-N68</f>
        <v>#DIV/0!</v>
      </c>
      <c r="O69" s="40" t="e">
        <f>O63-O68</f>
        <v>#DIV/0!</v>
      </c>
      <c r="P69" s="110"/>
    </row>
    <row r="70" spans="1:16" s="10" customFormat="1" x14ac:dyDescent="0.25">
      <c r="A70" s="8" t="s">
        <v>2</v>
      </c>
      <c r="B70" s="23"/>
      <c r="C70" s="10" t="s">
        <v>16</v>
      </c>
      <c r="D70" s="25">
        <f>Stellenplan!O28</f>
        <v>0</v>
      </c>
      <c r="E70" s="25">
        <f>D70</f>
        <v>0</v>
      </c>
      <c r="F70" s="31"/>
      <c r="G70" s="19">
        <v>0</v>
      </c>
      <c r="H70" s="94">
        <f>G70</f>
        <v>0</v>
      </c>
      <c r="I70" s="94">
        <f>G70-D70</f>
        <v>0</v>
      </c>
      <c r="J70" s="95"/>
      <c r="K70" s="94"/>
      <c r="L70" s="94"/>
      <c r="M70" s="94"/>
      <c r="N70" s="94"/>
      <c r="O70" s="94">
        <f>SUM(K70:N70)</f>
        <v>0</v>
      </c>
      <c r="P70" s="110"/>
    </row>
    <row r="71" spans="1:16" s="10" customFormat="1" x14ac:dyDescent="0.25">
      <c r="A71" s="8"/>
      <c r="B71" s="23"/>
      <c r="C71" s="10" t="s">
        <v>17</v>
      </c>
      <c r="D71" s="25">
        <v>0</v>
      </c>
      <c r="F71" s="31"/>
      <c r="G71" s="19">
        <v>0</v>
      </c>
      <c r="H71" s="25"/>
      <c r="I71" s="25">
        <f t="shared" ref="I71:I79" si="33">G71-D71</f>
        <v>0</v>
      </c>
      <c r="J71" s="11"/>
      <c r="K71" s="25"/>
      <c r="L71" s="25"/>
      <c r="M71" s="25"/>
      <c r="N71" s="25"/>
      <c r="O71" s="25">
        <f t="shared" ref="O71:O79" si="34">SUM(K71:N71)</f>
        <v>0</v>
      </c>
      <c r="P71" s="110"/>
    </row>
    <row r="72" spans="1:16" s="10" customFormat="1" x14ac:dyDescent="0.25">
      <c r="B72" s="49"/>
      <c r="C72" s="10" t="s">
        <v>18</v>
      </c>
      <c r="D72" s="50">
        <v>0</v>
      </c>
      <c r="E72" s="25">
        <f>SUM(D71:D72)</f>
        <v>0</v>
      </c>
      <c r="F72" s="31"/>
      <c r="G72" s="19">
        <v>0</v>
      </c>
      <c r="H72" s="94">
        <f>SUM(G71:G72)</f>
        <v>0</v>
      </c>
      <c r="I72" s="94">
        <f t="shared" si="33"/>
        <v>0</v>
      </c>
      <c r="J72" s="95"/>
      <c r="K72" s="94"/>
      <c r="L72" s="94"/>
      <c r="M72" s="94"/>
      <c r="N72" s="94"/>
      <c r="O72" s="94">
        <f t="shared" si="34"/>
        <v>0</v>
      </c>
      <c r="P72" s="110"/>
    </row>
    <row r="73" spans="1:16" s="10" customFormat="1" x14ac:dyDescent="0.25">
      <c r="B73" s="49"/>
      <c r="C73" s="10" t="s">
        <v>52</v>
      </c>
      <c r="D73" s="50">
        <v>0</v>
      </c>
      <c r="F73" s="31"/>
      <c r="G73" s="19">
        <v>0</v>
      </c>
      <c r="H73" s="25"/>
      <c r="I73" s="25">
        <f t="shared" si="33"/>
        <v>0</v>
      </c>
      <c r="J73" s="11"/>
      <c r="K73" s="25"/>
      <c r="L73" s="25"/>
      <c r="M73" s="25"/>
      <c r="N73" s="25"/>
      <c r="O73" s="25">
        <f t="shared" si="34"/>
        <v>0</v>
      </c>
      <c r="P73" s="110"/>
    </row>
    <row r="74" spans="1:16" s="10" customFormat="1" x14ac:dyDescent="0.25">
      <c r="B74" s="49"/>
      <c r="C74" s="10" t="s">
        <v>56</v>
      </c>
      <c r="D74" s="50">
        <v>0</v>
      </c>
      <c r="F74" s="31"/>
      <c r="G74" s="19">
        <v>0</v>
      </c>
      <c r="H74" s="25"/>
      <c r="I74" s="25">
        <f t="shared" si="33"/>
        <v>0</v>
      </c>
      <c r="J74" s="11"/>
      <c r="K74" s="25"/>
      <c r="L74" s="25"/>
      <c r="M74" s="25"/>
      <c r="N74" s="25"/>
      <c r="O74" s="25">
        <f t="shared" si="34"/>
        <v>0</v>
      </c>
      <c r="P74" s="110"/>
    </row>
    <row r="75" spans="1:16" s="10" customFormat="1" x14ac:dyDescent="0.25">
      <c r="B75" s="49"/>
      <c r="C75" s="10" t="s">
        <v>19</v>
      </c>
      <c r="D75" s="50">
        <v>0</v>
      </c>
      <c r="F75" s="31"/>
      <c r="G75" s="19">
        <v>0</v>
      </c>
      <c r="H75" s="25"/>
      <c r="I75" s="25">
        <f t="shared" si="33"/>
        <v>0</v>
      </c>
      <c r="J75" s="11"/>
      <c r="K75" s="25"/>
      <c r="L75" s="25"/>
      <c r="M75" s="25"/>
      <c r="N75" s="25"/>
      <c r="O75" s="25">
        <f t="shared" si="34"/>
        <v>0</v>
      </c>
      <c r="P75" s="110"/>
    </row>
    <row r="76" spans="1:16" s="10" customFormat="1" x14ac:dyDescent="0.25">
      <c r="B76" s="49"/>
      <c r="C76" s="10" t="s">
        <v>20</v>
      </c>
      <c r="D76" s="50">
        <v>0</v>
      </c>
      <c r="F76" s="31"/>
      <c r="G76" s="19">
        <v>0</v>
      </c>
      <c r="H76" s="25"/>
      <c r="I76" s="25">
        <f t="shared" si="33"/>
        <v>0</v>
      </c>
      <c r="J76" s="11"/>
      <c r="K76" s="25"/>
      <c r="L76" s="25"/>
      <c r="M76" s="25"/>
      <c r="N76" s="25"/>
      <c r="O76" s="25">
        <f t="shared" si="34"/>
        <v>0</v>
      </c>
      <c r="P76" s="110"/>
    </row>
    <row r="77" spans="1:16" s="10" customFormat="1" x14ac:dyDescent="0.25">
      <c r="B77" s="49"/>
      <c r="C77" s="10" t="s">
        <v>21</v>
      </c>
      <c r="D77" s="50">
        <v>0</v>
      </c>
      <c r="F77" s="31"/>
      <c r="G77" s="19">
        <v>0</v>
      </c>
      <c r="H77" s="25"/>
      <c r="I77" s="25">
        <f t="shared" si="33"/>
        <v>0</v>
      </c>
      <c r="J77" s="11"/>
      <c r="K77" s="25"/>
      <c r="L77" s="25"/>
      <c r="M77" s="25"/>
      <c r="N77" s="25"/>
      <c r="O77" s="25">
        <f t="shared" si="34"/>
        <v>0</v>
      </c>
      <c r="P77" s="110"/>
    </row>
    <row r="78" spans="1:16" x14ac:dyDescent="0.25">
      <c r="C78" s="10" t="s">
        <v>53</v>
      </c>
      <c r="D78" s="50">
        <v>0</v>
      </c>
      <c r="E78" s="35">
        <f>SUM(D73:D78)</f>
        <v>0</v>
      </c>
      <c r="G78" s="19">
        <v>0</v>
      </c>
      <c r="H78" s="83">
        <f>SUM(G73:G78)</f>
        <v>0</v>
      </c>
      <c r="I78" s="94">
        <f t="shared" si="33"/>
        <v>0</v>
      </c>
      <c r="J78" s="95"/>
      <c r="K78" s="83"/>
      <c r="L78" s="83"/>
      <c r="M78" s="83"/>
      <c r="N78" s="83"/>
      <c r="O78" s="94">
        <f t="shared" si="34"/>
        <v>0</v>
      </c>
      <c r="P78" s="112"/>
    </row>
    <row r="79" spans="1:16" x14ac:dyDescent="0.25">
      <c r="C79" s="89" t="s">
        <v>59</v>
      </c>
      <c r="D79" s="50">
        <v>0</v>
      </c>
      <c r="E79" s="35">
        <f>D79</f>
        <v>0</v>
      </c>
      <c r="G79" s="19">
        <v>0</v>
      </c>
      <c r="H79" s="83">
        <f>G79</f>
        <v>0</v>
      </c>
      <c r="I79" s="94">
        <f t="shared" si="33"/>
        <v>0</v>
      </c>
      <c r="J79" s="95"/>
      <c r="K79" s="83"/>
      <c r="L79" s="83"/>
      <c r="M79" s="83"/>
      <c r="N79" s="83"/>
      <c r="O79" s="94">
        <f t="shared" si="34"/>
        <v>0</v>
      </c>
      <c r="P79" s="112"/>
    </row>
    <row r="80" spans="1:16" s="7" customFormat="1" x14ac:dyDescent="0.25">
      <c r="A80"/>
      <c r="B80" s="49"/>
      <c r="C80" s="7" t="s">
        <v>57</v>
      </c>
      <c r="D80" s="52">
        <f>SUM(D70:D79)</f>
        <v>0</v>
      </c>
      <c r="F80" s="53"/>
      <c r="G80" s="29">
        <f>SUM(G70:G79)</f>
        <v>0</v>
      </c>
      <c r="H80" s="52"/>
      <c r="I80" s="27">
        <f t="shared" ref="I80:I85" si="35">G80-D80</f>
        <v>0</v>
      </c>
      <c r="J80" s="30"/>
      <c r="K80" s="52">
        <f>SUM(K70:K79)</f>
        <v>0</v>
      </c>
      <c r="L80" s="52">
        <f>SUM(L70:L79)</f>
        <v>0</v>
      </c>
      <c r="M80" s="52">
        <f>SUM(M70:M79)</f>
        <v>0</v>
      </c>
      <c r="N80" s="52">
        <f>SUM(N70:N79)</f>
        <v>0</v>
      </c>
      <c r="O80" s="35">
        <f>SUM(K80:N80)</f>
        <v>0</v>
      </c>
      <c r="P80" s="113"/>
    </row>
    <row r="81" spans="1:16" x14ac:dyDescent="0.25">
      <c r="C81" t="s">
        <v>26</v>
      </c>
      <c r="D81" s="35">
        <f>D80*0.7</f>
        <v>0</v>
      </c>
      <c r="F81" s="92" t="e">
        <f>D81/$D$80</f>
        <v>#DIV/0!</v>
      </c>
      <c r="G81" s="19" t="e">
        <f>G80*F81</f>
        <v>#DIV/0!</v>
      </c>
      <c r="H81" s="35"/>
      <c r="I81" s="25" t="e">
        <f t="shared" si="35"/>
        <v>#DIV/0!</v>
      </c>
      <c r="J81" s="31" t="e">
        <f>G81/$G$80</f>
        <v>#DIV/0!</v>
      </c>
      <c r="K81" s="35" t="e">
        <f>K80*$J$81</f>
        <v>#DIV/0!</v>
      </c>
      <c r="L81" s="35" t="e">
        <f t="shared" ref="L81:N81" si="36">L80*$J$81</f>
        <v>#DIV/0!</v>
      </c>
      <c r="M81" s="35" t="e">
        <f t="shared" si="36"/>
        <v>#DIV/0!</v>
      </c>
      <c r="N81" s="35" t="e">
        <f t="shared" si="36"/>
        <v>#DIV/0!</v>
      </c>
      <c r="O81" s="35" t="e">
        <f t="shared" ref="O81:O84" si="37">SUM(K81:N81)</f>
        <v>#DIV/0!</v>
      </c>
      <c r="P81" s="112"/>
    </row>
    <row r="82" spans="1:16" x14ac:dyDescent="0.25">
      <c r="C82" t="s">
        <v>27</v>
      </c>
      <c r="D82" s="50">
        <f>D80-D81-D83-D84</f>
        <v>0</v>
      </c>
      <c r="F82" s="53" t="e">
        <f t="shared" ref="F82:F84" si="38">D82/$D$80</f>
        <v>#DIV/0!</v>
      </c>
      <c r="G82" s="19" t="e">
        <f>G80-G81-G83-G84</f>
        <v>#DIV/0!</v>
      </c>
      <c r="H82" s="35"/>
      <c r="I82" s="25" t="e">
        <f t="shared" si="35"/>
        <v>#DIV/0!</v>
      </c>
      <c r="J82" s="31" t="e">
        <f t="shared" ref="J82:J84" si="39">G82/$G$80</f>
        <v>#DIV/0!</v>
      </c>
      <c r="K82" s="35" t="e">
        <f>K80*$J$82</f>
        <v>#DIV/0!</v>
      </c>
      <c r="L82" s="35" t="e">
        <f t="shared" ref="L82:N82" si="40">L80*$J$82</f>
        <v>#DIV/0!</v>
      </c>
      <c r="M82" s="35" t="e">
        <f t="shared" si="40"/>
        <v>#DIV/0!</v>
      </c>
      <c r="N82" s="35" t="e">
        <f t="shared" si="40"/>
        <v>#DIV/0!</v>
      </c>
      <c r="O82" s="35" t="e">
        <f t="shared" si="37"/>
        <v>#DIV/0!</v>
      </c>
      <c r="P82" s="112"/>
    </row>
    <row r="83" spans="1:16" x14ac:dyDescent="0.25">
      <c r="C83" s="89" t="s">
        <v>59</v>
      </c>
      <c r="D83" s="50">
        <f>D79</f>
        <v>0</v>
      </c>
      <c r="F83" s="53" t="e">
        <f t="shared" si="38"/>
        <v>#DIV/0!</v>
      </c>
      <c r="G83" s="19" t="e">
        <f>G80*$F$83</f>
        <v>#DIV/0!</v>
      </c>
      <c r="H83" s="35"/>
      <c r="I83" s="25" t="e">
        <f t="shared" si="35"/>
        <v>#DIV/0!</v>
      </c>
      <c r="J83" s="31" t="e">
        <f t="shared" si="39"/>
        <v>#DIV/0!</v>
      </c>
      <c r="K83" s="35" t="e">
        <f>K80*$J$83</f>
        <v>#DIV/0!</v>
      </c>
      <c r="L83" s="35" t="e">
        <f t="shared" ref="L83:N83" si="41">L80*$J$83</f>
        <v>#DIV/0!</v>
      </c>
      <c r="M83" s="35" t="e">
        <f t="shared" si="41"/>
        <v>#DIV/0!</v>
      </c>
      <c r="N83" s="35" t="e">
        <f t="shared" si="41"/>
        <v>#DIV/0!</v>
      </c>
      <c r="O83" s="35" t="e">
        <f t="shared" si="37"/>
        <v>#DIV/0!</v>
      </c>
      <c r="P83" s="112"/>
    </row>
    <row r="84" spans="1:16" x14ac:dyDescent="0.25">
      <c r="C84" t="s">
        <v>30</v>
      </c>
      <c r="D84" s="50">
        <v>0</v>
      </c>
      <c r="F84" s="53" t="e">
        <f t="shared" si="38"/>
        <v>#DIV/0!</v>
      </c>
      <c r="G84" s="19" t="e">
        <f>G80*$F$84</f>
        <v>#DIV/0!</v>
      </c>
      <c r="H84" s="35"/>
      <c r="I84" s="25" t="e">
        <f t="shared" si="35"/>
        <v>#DIV/0!</v>
      </c>
      <c r="J84" s="31" t="e">
        <f t="shared" si="39"/>
        <v>#DIV/0!</v>
      </c>
      <c r="K84" s="35" t="e">
        <f>K80*$J$84</f>
        <v>#DIV/0!</v>
      </c>
      <c r="L84" s="35" t="e">
        <f t="shared" ref="L84:N84" si="42">L80*$J$84</f>
        <v>#DIV/0!</v>
      </c>
      <c r="M84" s="35" t="e">
        <f t="shared" si="42"/>
        <v>#DIV/0!</v>
      </c>
      <c r="N84" s="35" t="e">
        <f t="shared" si="42"/>
        <v>#DIV/0!</v>
      </c>
      <c r="O84" s="35" t="e">
        <f t="shared" si="37"/>
        <v>#DIV/0!</v>
      </c>
      <c r="P84" s="112"/>
    </row>
    <row r="85" spans="1:16" s="7" customFormat="1" x14ac:dyDescent="0.25">
      <c r="A85"/>
      <c r="B85" s="49"/>
      <c r="C85" s="7" t="s">
        <v>58</v>
      </c>
      <c r="D85" s="52">
        <f>SUM(D81:D84)</f>
        <v>0</v>
      </c>
      <c r="E85" s="10"/>
      <c r="F85" s="36" t="e">
        <f>SUM(F81:F84)</f>
        <v>#DIV/0!</v>
      </c>
      <c r="G85" s="19" t="e">
        <f>SUM(G81:G84)</f>
        <v>#DIV/0!</v>
      </c>
      <c r="H85" s="52"/>
      <c r="I85" s="27" t="e">
        <f t="shared" si="35"/>
        <v>#DIV/0!</v>
      </c>
      <c r="J85" s="30" t="e">
        <f>SUM(J81:J84)</f>
        <v>#DIV/0!</v>
      </c>
      <c r="K85" s="52" t="e">
        <f>SUM(K81:K84)</f>
        <v>#DIV/0!</v>
      </c>
      <c r="L85" s="52" t="e">
        <f>SUM(L81:L84)</f>
        <v>#DIV/0!</v>
      </c>
      <c r="M85" s="52" t="e">
        <f>SUM(M81:M84)</f>
        <v>#DIV/0!</v>
      </c>
      <c r="N85" s="52" t="e">
        <f>SUM(N81:N84)</f>
        <v>#DIV/0!</v>
      </c>
      <c r="O85" s="52" t="e">
        <f>SUM(K85:N85)</f>
        <v>#DIV/0!</v>
      </c>
      <c r="P85" s="113"/>
    </row>
    <row r="86" spans="1:16" x14ac:dyDescent="0.25">
      <c r="A86" s="54"/>
      <c r="B86" s="55"/>
      <c r="C86" s="54" t="s">
        <v>29</v>
      </c>
      <c r="D86" s="56">
        <f>D80-D85</f>
        <v>0</v>
      </c>
      <c r="E86" s="54"/>
      <c r="F86" s="57"/>
      <c r="G86" s="56" t="e">
        <f>G80-G85</f>
        <v>#DIV/0!</v>
      </c>
      <c r="H86" s="56"/>
      <c r="I86" s="54"/>
      <c r="J86" s="57"/>
      <c r="K86" s="56" t="e">
        <f>K80-K85</f>
        <v>#DIV/0!</v>
      </c>
      <c r="L86" s="56" t="e">
        <f>L80-L85</f>
        <v>#DIV/0!</v>
      </c>
      <c r="M86" s="56" t="e">
        <f>M80-M85</f>
        <v>#DIV/0!</v>
      </c>
      <c r="N86" s="56" t="e">
        <f>N80-N85</f>
        <v>#DIV/0!</v>
      </c>
      <c r="O86" s="56" t="e">
        <f t="shared" ref="O86" si="43">SUM(K86:N86)</f>
        <v>#DIV/0!</v>
      </c>
      <c r="P86" s="112"/>
    </row>
    <row r="87" spans="1:16" x14ac:dyDescent="0.25">
      <c r="A87" s="8" t="s">
        <v>3</v>
      </c>
      <c r="C87" s="10" t="s">
        <v>16</v>
      </c>
      <c r="D87" s="35">
        <f>Stellenplan!O34</f>
        <v>0</v>
      </c>
      <c r="E87" s="35">
        <f>D87</f>
        <v>0</v>
      </c>
      <c r="F87" s="53"/>
      <c r="G87" s="19">
        <f>Stellenplan!O34</f>
        <v>0</v>
      </c>
      <c r="H87" s="83">
        <f>G87</f>
        <v>0</v>
      </c>
      <c r="I87" s="83">
        <f>G87-D87</f>
        <v>0</v>
      </c>
      <c r="J87" s="106"/>
      <c r="K87" s="83"/>
      <c r="L87" s="83"/>
      <c r="M87" s="83"/>
      <c r="N87" s="83"/>
      <c r="O87" s="83">
        <f>SUM(K87:N87)</f>
        <v>0</v>
      </c>
      <c r="P87" s="112"/>
    </row>
    <row r="88" spans="1:16" x14ac:dyDescent="0.25">
      <c r="C88" s="10" t="s">
        <v>17</v>
      </c>
      <c r="D88" s="58">
        <v>0</v>
      </c>
      <c r="G88" s="19">
        <v>0</v>
      </c>
      <c r="H88" s="35"/>
      <c r="I88" s="35">
        <f t="shared" ref="I88:I96" si="44">G88-D88</f>
        <v>0</v>
      </c>
      <c r="K88" s="35"/>
      <c r="L88" s="35"/>
      <c r="M88" s="35"/>
      <c r="N88" s="35"/>
      <c r="O88" s="35">
        <f t="shared" ref="O88:O96" si="45">SUM(K88:N88)</f>
        <v>0</v>
      </c>
      <c r="P88" s="112"/>
    </row>
    <row r="89" spans="1:16" x14ac:dyDescent="0.25">
      <c r="C89" s="10" t="s">
        <v>18</v>
      </c>
      <c r="D89" s="58">
        <v>0</v>
      </c>
      <c r="E89" s="35">
        <f>SUM(D88:D89)</f>
        <v>0</v>
      </c>
      <c r="G89" s="19">
        <v>0</v>
      </c>
      <c r="H89" s="83">
        <f>SUM(G88:G89)</f>
        <v>0</v>
      </c>
      <c r="I89" s="83">
        <f t="shared" si="44"/>
        <v>0</v>
      </c>
      <c r="J89" s="106"/>
      <c r="K89" s="83"/>
      <c r="L89" s="83"/>
      <c r="M89" s="83"/>
      <c r="N89" s="83"/>
      <c r="O89" s="83">
        <f t="shared" si="45"/>
        <v>0</v>
      </c>
      <c r="P89" s="112"/>
    </row>
    <row r="90" spans="1:16" x14ac:dyDescent="0.25">
      <c r="C90" s="10" t="s">
        <v>52</v>
      </c>
      <c r="D90" s="58">
        <v>0</v>
      </c>
      <c r="G90" s="19">
        <v>0</v>
      </c>
      <c r="H90" s="35"/>
      <c r="I90" s="35">
        <f t="shared" si="44"/>
        <v>0</v>
      </c>
      <c r="K90" s="35"/>
      <c r="L90" s="35"/>
      <c r="M90" s="35"/>
      <c r="N90" s="35"/>
      <c r="O90" s="35">
        <f t="shared" si="45"/>
        <v>0</v>
      </c>
      <c r="P90" s="112"/>
    </row>
    <row r="91" spans="1:16" x14ac:dyDescent="0.25">
      <c r="C91" s="10" t="s">
        <v>56</v>
      </c>
      <c r="D91" s="58">
        <v>0</v>
      </c>
      <c r="G91" s="19">
        <v>0</v>
      </c>
      <c r="H91" s="35"/>
      <c r="I91" s="35">
        <f t="shared" si="44"/>
        <v>0</v>
      </c>
      <c r="K91" s="35"/>
      <c r="L91" s="35"/>
      <c r="M91" s="35"/>
      <c r="N91" s="35"/>
      <c r="O91" s="35">
        <f t="shared" si="45"/>
        <v>0</v>
      </c>
      <c r="P91" s="112"/>
    </row>
    <row r="92" spans="1:16" x14ac:dyDescent="0.25">
      <c r="C92" s="10" t="s">
        <v>19</v>
      </c>
      <c r="D92" s="58">
        <v>0</v>
      </c>
      <c r="G92" s="19">
        <v>0</v>
      </c>
      <c r="H92" s="35"/>
      <c r="I92" s="35">
        <f t="shared" si="44"/>
        <v>0</v>
      </c>
      <c r="K92" s="35"/>
      <c r="L92" s="35"/>
      <c r="M92" s="35"/>
      <c r="N92" s="35"/>
      <c r="O92" s="35">
        <f t="shared" si="45"/>
        <v>0</v>
      </c>
      <c r="P92" s="112"/>
    </row>
    <row r="93" spans="1:16" x14ac:dyDescent="0.25">
      <c r="C93" s="10" t="s">
        <v>20</v>
      </c>
      <c r="D93" s="58">
        <v>0</v>
      </c>
      <c r="G93" s="19">
        <v>0</v>
      </c>
      <c r="H93" s="35"/>
      <c r="I93" s="35">
        <f t="shared" si="44"/>
        <v>0</v>
      </c>
      <c r="K93" s="35"/>
      <c r="L93" s="35"/>
      <c r="M93" s="35"/>
      <c r="N93" s="35"/>
      <c r="O93" s="35">
        <f t="shared" si="45"/>
        <v>0</v>
      </c>
      <c r="P93" s="112"/>
    </row>
    <row r="94" spans="1:16" x14ac:dyDescent="0.25">
      <c r="C94" s="10" t="s">
        <v>21</v>
      </c>
      <c r="D94" s="58">
        <v>0</v>
      </c>
      <c r="G94" s="19">
        <v>0</v>
      </c>
      <c r="H94" s="35"/>
      <c r="I94" s="35">
        <f t="shared" si="44"/>
        <v>0</v>
      </c>
      <c r="K94" s="35"/>
      <c r="L94" s="35"/>
      <c r="M94" s="35"/>
      <c r="N94" s="35"/>
      <c r="O94" s="35">
        <f t="shared" si="45"/>
        <v>0</v>
      </c>
      <c r="P94" s="112"/>
    </row>
    <row r="95" spans="1:16" x14ac:dyDescent="0.25">
      <c r="C95" s="10" t="s">
        <v>53</v>
      </c>
      <c r="D95" s="58">
        <v>0</v>
      </c>
      <c r="E95" s="35">
        <f>SUM(D90:D95)</f>
        <v>0</v>
      </c>
      <c r="G95" s="19">
        <v>0</v>
      </c>
      <c r="H95" s="83">
        <f>SUM(G90:G95)</f>
        <v>0</v>
      </c>
      <c r="I95" s="83">
        <f t="shared" si="44"/>
        <v>0</v>
      </c>
      <c r="J95" s="106"/>
      <c r="K95" s="83"/>
      <c r="L95" s="83"/>
      <c r="M95" s="83"/>
      <c r="N95" s="83"/>
      <c r="O95" s="83">
        <f t="shared" si="45"/>
        <v>0</v>
      </c>
      <c r="P95" s="112"/>
    </row>
    <row r="96" spans="1:16" x14ac:dyDescent="0.25">
      <c r="C96" s="89" t="s">
        <v>54</v>
      </c>
      <c r="D96" s="58">
        <v>0</v>
      </c>
      <c r="E96" s="35">
        <f>D96</f>
        <v>0</v>
      </c>
      <c r="F96" s="51" t="e">
        <f>E96/D97</f>
        <v>#DIV/0!</v>
      </c>
      <c r="G96" s="19">
        <v>0</v>
      </c>
      <c r="H96" s="83">
        <f>G96</f>
        <v>0</v>
      </c>
      <c r="I96" s="83">
        <f t="shared" si="44"/>
        <v>0</v>
      </c>
      <c r="J96" s="95"/>
      <c r="K96" s="83"/>
      <c r="L96" s="83"/>
      <c r="M96" s="83"/>
      <c r="N96" s="83"/>
      <c r="O96" s="83">
        <f t="shared" si="45"/>
        <v>0</v>
      </c>
      <c r="P96" s="112"/>
    </row>
    <row r="97" spans="1:16" s="7" customFormat="1" x14ac:dyDescent="0.25">
      <c r="A97"/>
      <c r="B97" s="49"/>
      <c r="C97" s="7" t="s">
        <v>57</v>
      </c>
      <c r="D97" s="58">
        <f>SUM(D87:D96)</f>
        <v>0</v>
      </c>
      <c r="F97" s="59"/>
      <c r="G97" s="29">
        <f>SUM(G87:G96)</f>
        <v>0</v>
      </c>
      <c r="H97" s="52"/>
      <c r="I97" s="52">
        <f t="shared" ref="I97:I102" si="46">G97-D97</f>
        <v>0</v>
      </c>
      <c r="J97" s="30"/>
      <c r="K97" s="52">
        <f>SUM(K87:K96)</f>
        <v>0</v>
      </c>
      <c r="L97" s="52">
        <f>SUM(L87:L96)</f>
        <v>0</v>
      </c>
      <c r="M97" s="52">
        <f>SUM(M87:M96)</f>
        <v>0</v>
      </c>
      <c r="N97" s="52">
        <f>SUM(N87:N96)</f>
        <v>0</v>
      </c>
      <c r="O97" s="52">
        <f>SUM(K97:N97)</f>
        <v>0</v>
      </c>
      <c r="P97" s="113"/>
    </row>
    <row r="98" spans="1:16" x14ac:dyDescent="0.25">
      <c r="C98" t="s">
        <v>26</v>
      </c>
      <c r="D98" s="35">
        <f>D97*0.7</f>
        <v>0</v>
      </c>
      <c r="F98" s="51" t="e">
        <f>D98/$D$97</f>
        <v>#DIV/0!</v>
      </c>
      <c r="G98" s="19" t="e">
        <f>G97*F98</f>
        <v>#DIV/0!</v>
      </c>
      <c r="H98" s="35"/>
      <c r="I98" s="35" t="e">
        <f t="shared" si="46"/>
        <v>#DIV/0!</v>
      </c>
      <c r="J98" s="31" t="e">
        <f>G98/$G$97</f>
        <v>#DIV/0!</v>
      </c>
      <c r="K98" s="35" t="e">
        <f>K97*$J$98</f>
        <v>#DIV/0!</v>
      </c>
      <c r="L98" s="35" t="e">
        <f t="shared" ref="L98:N98" si="47">L97*$J$98</f>
        <v>#DIV/0!</v>
      </c>
      <c r="M98" s="35" t="e">
        <f t="shared" si="47"/>
        <v>#DIV/0!</v>
      </c>
      <c r="N98" s="35" t="e">
        <f t="shared" si="47"/>
        <v>#DIV/0!</v>
      </c>
      <c r="O98" s="35" t="e">
        <f>SUM(K98:N98)</f>
        <v>#DIV/0!</v>
      </c>
      <c r="P98" s="112"/>
    </row>
    <row r="99" spans="1:16" x14ac:dyDescent="0.25">
      <c r="C99" t="s">
        <v>27</v>
      </c>
      <c r="D99" s="35">
        <f>D97-D98-D100-D101</f>
        <v>0</v>
      </c>
      <c r="F99" s="51" t="e">
        <f t="shared" ref="F99:F101" si="48">D99/$D$97</f>
        <v>#DIV/0!</v>
      </c>
      <c r="G99" s="19" t="e">
        <f>G97-G98-G100-G101</f>
        <v>#DIV/0!</v>
      </c>
      <c r="H99" s="35"/>
      <c r="I99" s="35" t="e">
        <f t="shared" si="46"/>
        <v>#DIV/0!</v>
      </c>
      <c r="J99" s="31" t="e">
        <f t="shared" ref="J99:J101" si="49">G99/$G$97</f>
        <v>#DIV/0!</v>
      </c>
      <c r="K99" s="35" t="e">
        <f>K97*$J$99</f>
        <v>#DIV/0!</v>
      </c>
      <c r="L99" s="35" t="e">
        <f>L97*$J$99</f>
        <v>#DIV/0!</v>
      </c>
      <c r="M99" s="35" t="e">
        <f t="shared" ref="M99:N99" si="50">M97*$J$99</f>
        <v>#DIV/0!</v>
      </c>
      <c r="N99" s="35" t="e">
        <f t="shared" si="50"/>
        <v>#DIV/0!</v>
      </c>
      <c r="O99" s="35" t="e">
        <f t="shared" ref="O99:O100" si="51">SUM(K99:N99)</f>
        <v>#DIV/0!</v>
      </c>
      <c r="P99" s="112"/>
    </row>
    <row r="100" spans="1:16" x14ac:dyDescent="0.25">
      <c r="C100" s="89" t="s">
        <v>54</v>
      </c>
      <c r="D100" s="35">
        <f>D96</f>
        <v>0</v>
      </c>
      <c r="F100" s="51" t="e">
        <f t="shared" si="48"/>
        <v>#DIV/0!</v>
      </c>
      <c r="G100" s="19" t="e">
        <f>G97*$F$100</f>
        <v>#DIV/0!</v>
      </c>
      <c r="H100" s="35"/>
      <c r="I100" s="35" t="e">
        <f t="shared" si="46"/>
        <v>#DIV/0!</v>
      </c>
      <c r="J100" s="31" t="e">
        <f t="shared" si="49"/>
        <v>#DIV/0!</v>
      </c>
      <c r="K100" s="35" t="e">
        <f>K97*$J$100</f>
        <v>#DIV/0!</v>
      </c>
      <c r="L100" s="35" t="e">
        <f t="shared" ref="L100:N100" si="52">L97*$J$100</f>
        <v>#DIV/0!</v>
      </c>
      <c r="M100" s="35" t="e">
        <f t="shared" si="52"/>
        <v>#DIV/0!</v>
      </c>
      <c r="N100" s="35" t="e">
        <f t="shared" si="52"/>
        <v>#DIV/0!</v>
      </c>
      <c r="O100" s="35" t="e">
        <f t="shared" si="51"/>
        <v>#DIV/0!</v>
      </c>
      <c r="P100" s="112"/>
    </row>
    <row r="101" spans="1:16" x14ac:dyDescent="0.25">
      <c r="C101" t="s">
        <v>30</v>
      </c>
      <c r="D101" s="35">
        <v>0</v>
      </c>
      <c r="F101" s="51" t="e">
        <f t="shared" si="48"/>
        <v>#DIV/0!</v>
      </c>
      <c r="G101" s="19" t="e">
        <f>G97*$F$101</f>
        <v>#DIV/0!</v>
      </c>
      <c r="H101" s="35"/>
      <c r="I101" s="35" t="e">
        <f t="shared" si="46"/>
        <v>#DIV/0!</v>
      </c>
      <c r="J101" s="31" t="e">
        <f t="shared" si="49"/>
        <v>#DIV/0!</v>
      </c>
      <c r="K101" s="35" t="e">
        <f>K97*$J$101</f>
        <v>#DIV/0!</v>
      </c>
      <c r="L101" s="35" t="e">
        <f t="shared" ref="L101:N101" si="53">L97*$J$101</f>
        <v>#DIV/0!</v>
      </c>
      <c r="M101" s="35" t="e">
        <f t="shared" si="53"/>
        <v>#DIV/0!</v>
      </c>
      <c r="N101" s="35" t="e">
        <f t="shared" si="53"/>
        <v>#DIV/0!</v>
      </c>
      <c r="O101" s="35" t="e">
        <f>SUM(K101:N101)</f>
        <v>#DIV/0!</v>
      </c>
      <c r="P101" s="112"/>
    </row>
    <row r="102" spans="1:16" x14ac:dyDescent="0.25">
      <c r="A102" s="7"/>
      <c r="B102" s="23"/>
      <c r="C102" s="7" t="s">
        <v>58</v>
      </c>
      <c r="D102" s="52">
        <f>SUM(D98:D101)</f>
        <v>0</v>
      </c>
      <c r="E102" s="7"/>
      <c r="F102" s="59" t="e">
        <f>SUM(F98:F101)</f>
        <v>#DIV/0!</v>
      </c>
      <c r="G102" s="19" t="e">
        <f>SUM(G98:G101)</f>
        <v>#DIV/0!</v>
      </c>
      <c r="H102" s="52"/>
      <c r="I102" s="52" t="e">
        <f t="shared" si="46"/>
        <v>#DIV/0!</v>
      </c>
      <c r="J102" s="30" t="e">
        <f>SUM(J98:J101)</f>
        <v>#DIV/0!</v>
      </c>
      <c r="K102" s="52" t="e">
        <f>SUM(K98:K101)</f>
        <v>#DIV/0!</v>
      </c>
      <c r="L102" s="52" t="e">
        <f>SUM(L98:L101)</f>
        <v>#DIV/0!</v>
      </c>
      <c r="M102" s="52" t="e">
        <f t="shared" ref="M102:O102" si="54">SUM(M98:M101)</f>
        <v>#DIV/0!</v>
      </c>
      <c r="N102" s="52" t="e">
        <f t="shared" si="54"/>
        <v>#DIV/0!</v>
      </c>
      <c r="O102" s="52" t="e">
        <f t="shared" si="54"/>
        <v>#DIV/0!</v>
      </c>
      <c r="P102" s="112"/>
    </row>
    <row r="103" spans="1:16" s="7" customFormat="1" x14ac:dyDescent="0.25">
      <c r="A103" s="54"/>
      <c r="B103" s="55"/>
      <c r="C103" s="114" t="s">
        <v>29</v>
      </c>
      <c r="D103" s="115">
        <f>D97-D102</f>
        <v>0</v>
      </c>
      <c r="E103" s="114"/>
      <c r="F103" s="116"/>
      <c r="G103" s="115" t="e">
        <f>G97-G102</f>
        <v>#DIV/0!</v>
      </c>
      <c r="H103" s="115"/>
      <c r="I103" s="114"/>
      <c r="J103" s="117"/>
      <c r="K103" s="115" t="e">
        <f>K97-K102</f>
        <v>#DIV/0!</v>
      </c>
      <c r="L103" s="115" t="e">
        <f>L97-L102</f>
        <v>#DIV/0!</v>
      </c>
      <c r="M103" s="115" t="e">
        <f>M97-M102</f>
        <v>#DIV/0!</v>
      </c>
      <c r="N103" s="115" t="e">
        <f>N97-N102</f>
        <v>#DIV/0!</v>
      </c>
      <c r="O103" s="115" t="e">
        <f>O97-O102</f>
        <v>#DIV/0!</v>
      </c>
      <c r="P103" s="113"/>
    </row>
  </sheetData>
  <autoFilter ref="A4:P4" xr:uid="{9CE690D7-C0F0-4F73-99A1-F9AA53C9677B}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C7C4-C460-461F-9830-115066A564F3}">
  <dimension ref="A1:O40"/>
  <sheetViews>
    <sheetView tabSelected="1" zoomScaleNormal="100" workbookViewId="0">
      <pane xSplit="4" ySplit="3" topLeftCell="E4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baseColWidth="10" defaultRowHeight="15" outlineLevelCol="1" x14ac:dyDescent="0.25"/>
  <cols>
    <col min="1" max="1" width="20.7109375" customWidth="1"/>
    <col min="2" max="2" width="10.7109375" customWidth="1"/>
    <col min="3" max="3" width="8" customWidth="1"/>
    <col min="4" max="4" width="25.28515625" customWidth="1"/>
    <col min="5" max="5" width="16.42578125" customWidth="1" outlineLevel="1"/>
    <col min="6" max="6" width="14.28515625" customWidth="1" outlineLevel="1"/>
    <col min="7" max="7" width="11.7109375" customWidth="1"/>
    <col min="8" max="8" width="7.85546875" bestFit="1" customWidth="1"/>
    <col min="9" max="9" width="8.85546875" bestFit="1" customWidth="1"/>
    <col min="10" max="10" width="11.5703125" customWidth="1"/>
    <col min="11" max="11" width="8.140625" customWidth="1"/>
    <col min="12" max="12" width="8.140625" style="53" bestFit="1" customWidth="1"/>
    <col min="13" max="13" width="17.28515625" bestFit="1" customWidth="1"/>
    <col min="14" max="14" width="13.28515625" customWidth="1"/>
    <col min="15" max="15" width="18.28515625" customWidth="1"/>
  </cols>
  <sheetData>
    <row r="1" spans="1:15" x14ac:dyDescent="0.25">
      <c r="A1" s="7" t="s">
        <v>31</v>
      </c>
      <c r="B1" s="7"/>
      <c r="C1" s="7"/>
    </row>
    <row r="2" spans="1:15" x14ac:dyDescent="0.25">
      <c r="A2" s="7">
        <f>'Kosten- u. Finanzierungsplan'!B2</f>
        <v>0</v>
      </c>
      <c r="B2" s="7"/>
      <c r="C2" s="7"/>
    </row>
    <row r="3" spans="1:15" s="4" customFormat="1" ht="45" x14ac:dyDescent="0.25">
      <c r="A3" s="99" t="s">
        <v>5</v>
      </c>
      <c r="B3" s="100" t="s">
        <v>32</v>
      </c>
      <c r="C3" s="101" t="s">
        <v>33</v>
      </c>
      <c r="D3" s="99" t="s">
        <v>34</v>
      </c>
      <c r="E3" s="99" t="s">
        <v>35</v>
      </c>
      <c r="F3" s="99" t="s">
        <v>36</v>
      </c>
      <c r="G3" s="99" t="s">
        <v>37</v>
      </c>
      <c r="H3" s="102" t="s">
        <v>38</v>
      </c>
      <c r="I3" s="102" t="s">
        <v>39</v>
      </c>
      <c r="J3" s="102" t="s">
        <v>40</v>
      </c>
      <c r="K3" s="99" t="s">
        <v>41</v>
      </c>
      <c r="L3" s="103" t="s">
        <v>42</v>
      </c>
      <c r="M3" s="102" t="s">
        <v>43</v>
      </c>
      <c r="N3" s="99" t="s">
        <v>44</v>
      </c>
      <c r="O3" s="60" t="s">
        <v>61</v>
      </c>
    </row>
    <row r="4" spans="1:15" ht="45" x14ac:dyDescent="0.25">
      <c r="A4" s="131" t="str">
        <f>'Kosten- u. Finanzierungsplan'!A6</f>
        <v>Antragsteller*in/
Zuwendungsempfänger*in</v>
      </c>
      <c r="B4" s="61"/>
      <c r="C4" s="62"/>
      <c r="D4" s="4"/>
      <c r="L4" s="51"/>
      <c r="O4" s="63"/>
    </row>
    <row r="5" spans="1:15" x14ac:dyDescent="0.25">
      <c r="B5" s="23"/>
      <c r="C5" s="62">
        <v>1</v>
      </c>
      <c r="D5" s="10" t="s">
        <v>45</v>
      </c>
      <c r="E5" s="10"/>
      <c r="F5" s="10"/>
      <c r="G5" s="5"/>
      <c r="H5" s="66"/>
      <c r="K5" s="65"/>
      <c r="L5" s="31"/>
      <c r="M5" s="67"/>
      <c r="N5" s="67"/>
      <c r="O5" s="63">
        <f>K5*L5*M5+N5</f>
        <v>0</v>
      </c>
    </row>
    <row r="6" spans="1:15" ht="30" x14ac:dyDescent="0.25">
      <c r="B6" s="23"/>
      <c r="C6" s="62">
        <v>2</v>
      </c>
      <c r="D6" s="5" t="s">
        <v>46</v>
      </c>
      <c r="E6" s="10"/>
      <c r="F6" s="10"/>
      <c r="G6" s="5"/>
      <c r="H6" s="66"/>
      <c r="K6" s="65"/>
      <c r="L6" s="31"/>
      <c r="M6" s="67"/>
      <c r="N6" s="67"/>
      <c r="O6" s="63">
        <f>K6*L6*M6+N6</f>
        <v>0</v>
      </c>
    </row>
    <row r="7" spans="1:15" x14ac:dyDescent="0.25">
      <c r="B7" s="23"/>
      <c r="C7" s="62">
        <v>3</v>
      </c>
      <c r="D7" s="10" t="s">
        <v>47</v>
      </c>
      <c r="G7" s="5"/>
      <c r="H7" s="66"/>
      <c r="K7" s="65"/>
      <c r="L7" s="31"/>
      <c r="M7" s="67"/>
      <c r="N7" s="67"/>
      <c r="O7" s="63">
        <f>K7*L7*M7+N7</f>
        <v>0</v>
      </c>
    </row>
    <row r="8" spans="1:15" x14ac:dyDescent="0.25">
      <c r="B8" s="23"/>
      <c r="C8" s="62">
        <v>4</v>
      </c>
      <c r="D8" s="10" t="s">
        <v>48</v>
      </c>
      <c r="G8" s="3"/>
      <c r="H8" s="66"/>
      <c r="K8" s="65"/>
      <c r="L8" s="31"/>
      <c r="M8" s="67"/>
      <c r="N8" s="67"/>
      <c r="O8" s="63">
        <f>K8*L8*M8+N8</f>
        <v>0</v>
      </c>
    </row>
    <row r="9" spans="1:15" x14ac:dyDescent="0.25">
      <c r="A9" s="7"/>
      <c r="B9" s="23"/>
      <c r="C9" s="62">
        <v>5</v>
      </c>
      <c r="D9" s="10" t="s">
        <v>49</v>
      </c>
      <c r="G9" s="3"/>
      <c r="H9" s="66"/>
      <c r="K9" s="65"/>
      <c r="L9" s="31"/>
      <c r="M9" s="67"/>
      <c r="N9" s="67"/>
      <c r="O9" s="63">
        <f>K9*L9*M9+N9</f>
        <v>0</v>
      </c>
    </row>
    <row r="10" spans="1:15" s="7" customFormat="1" ht="24" customHeight="1" x14ac:dyDescent="0.25">
      <c r="B10" s="69"/>
      <c r="C10" s="13"/>
      <c r="D10" s="8" t="s">
        <v>8</v>
      </c>
      <c r="E10" s="8"/>
      <c r="F10" s="8"/>
      <c r="G10" s="8"/>
      <c r="H10" s="8"/>
      <c r="I10" s="70"/>
      <c r="J10" s="8"/>
      <c r="K10" s="65"/>
      <c r="L10" s="28">
        <f>SUM(L5:L9)</f>
        <v>0</v>
      </c>
      <c r="M10" s="71">
        <f>SUM(M5:M9)</f>
        <v>0</v>
      </c>
      <c r="N10" s="71">
        <f>SUM(N4:N9)</f>
        <v>0</v>
      </c>
      <c r="O10" s="72">
        <f>SUM(O4:O9)</f>
        <v>0</v>
      </c>
    </row>
    <row r="11" spans="1:15" x14ac:dyDescent="0.25">
      <c r="A11" s="1" t="str">
        <f>'Kosten- u. Finanzierungsplan'!A36</f>
        <v xml:space="preserve">1. </v>
      </c>
      <c r="B11" s="43"/>
      <c r="C11" s="62">
        <v>1</v>
      </c>
      <c r="D11" s="10" t="s">
        <v>45</v>
      </c>
      <c r="E11" s="10"/>
      <c r="F11" s="10"/>
      <c r="G11" s="68"/>
      <c r="K11" s="65"/>
      <c r="L11" s="51"/>
      <c r="M11" s="67"/>
      <c r="N11" s="64"/>
      <c r="O11" s="63">
        <f>K11*L11*M11+N11</f>
        <v>0</v>
      </c>
    </row>
    <row r="12" spans="1:15" ht="30" x14ac:dyDescent="0.25">
      <c r="A12" s="1"/>
      <c r="B12" s="73"/>
      <c r="C12" s="62">
        <v>2</v>
      </c>
      <c r="D12" s="5" t="s">
        <v>46</v>
      </c>
      <c r="E12" s="10"/>
      <c r="F12" s="10"/>
      <c r="G12" s="68"/>
      <c r="J12" s="10"/>
      <c r="K12" s="65"/>
      <c r="L12" s="51"/>
      <c r="M12" s="64"/>
      <c r="N12" s="64"/>
      <c r="O12" s="63">
        <f t="shared" ref="O12:O15" si="0">K12*L12*M12+N12</f>
        <v>0</v>
      </c>
    </row>
    <row r="13" spans="1:15" x14ac:dyDescent="0.25">
      <c r="A13" s="1"/>
      <c r="B13" s="73"/>
      <c r="C13" s="62">
        <v>3</v>
      </c>
      <c r="D13" s="10" t="s">
        <v>47</v>
      </c>
      <c r="E13" s="10"/>
      <c r="F13" s="10"/>
      <c r="G13" s="68"/>
      <c r="J13" s="10"/>
      <c r="K13" s="65"/>
      <c r="L13" s="51"/>
      <c r="M13" s="64"/>
      <c r="N13" s="64"/>
      <c r="O13" s="63">
        <f t="shared" si="0"/>
        <v>0</v>
      </c>
    </row>
    <row r="14" spans="1:15" x14ac:dyDescent="0.25">
      <c r="A14" s="1"/>
      <c r="B14" s="73"/>
      <c r="C14" s="62">
        <v>4</v>
      </c>
      <c r="D14" s="10" t="s">
        <v>48</v>
      </c>
      <c r="E14" s="10"/>
      <c r="F14" s="10"/>
      <c r="G14" s="68"/>
      <c r="J14" s="10"/>
      <c r="K14" s="65"/>
      <c r="L14" s="51"/>
      <c r="M14" s="64"/>
      <c r="N14" s="64"/>
      <c r="O14" s="63">
        <f t="shared" si="0"/>
        <v>0</v>
      </c>
    </row>
    <row r="15" spans="1:15" x14ac:dyDescent="0.25">
      <c r="A15" s="1"/>
      <c r="B15" s="73"/>
      <c r="C15" s="62">
        <v>5</v>
      </c>
      <c r="D15" s="10" t="s">
        <v>49</v>
      </c>
      <c r="E15" s="10"/>
      <c r="F15" s="10"/>
      <c r="G15" s="68"/>
      <c r="J15" s="10"/>
      <c r="K15" s="65"/>
      <c r="L15" s="51"/>
      <c r="M15" s="64"/>
      <c r="N15" s="64"/>
      <c r="O15" s="63">
        <f t="shared" si="0"/>
        <v>0</v>
      </c>
    </row>
    <row r="16" spans="1:15" x14ac:dyDescent="0.25">
      <c r="B16" s="69"/>
      <c r="C16" s="69"/>
      <c r="D16" s="8" t="s">
        <v>8</v>
      </c>
      <c r="E16" s="8"/>
      <c r="F16" s="8"/>
      <c r="G16" s="8"/>
      <c r="H16" s="8"/>
      <c r="I16" s="70"/>
      <c r="J16" s="8"/>
      <c r="K16" s="65"/>
      <c r="L16" s="28">
        <f>SUM(L11:L15)</f>
        <v>0</v>
      </c>
      <c r="M16" s="71">
        <f>SUM(M11:M15)</f>
        <v>0</v>
      </c>
      <c r="N16" s="71">
        <f>SUM(N11:N15)</f>
        <v>0</v>
      </c>
      <c r="O16" s="72">
        <f>SUM(O11:O15)</f>
        <v>0</v>
      </c>
    </row>
    <row r="17" spans="1:15" x14ac:dyDescent="0.25">
      <c r="A17" s="1" t="str">
        <f>'Kosten- u. Finanzierungsplan'!A53</f>
        <v xml:space="preserve">2. </v>
      </c>
      <c r="B17" s="69"/>
      <c r="C17" s="62">
        <v>1</v>
      </c>
      <c r="D17" s="10" t="s">
        <v>45</v>
      </c>
      <c r="E17" s="10"/>
      <c r="F17" s="10"/>
      <c r="G17" s="5"/>
      <c r="H17" s="10"/>
      <c r="I17" s="74"/>
      <c r="J17" s="10"/>
      <c r="K17" s="65"/>
      <c r="L17" s="51"/>
      <c r="M17" s="25"/>
      <c r="N17" s="25"/>
      <c r="O17" s="19">
        <f>K17*L17*M17+N17</f>
        <v>0</v>
      </c>
    </row>
    <row r="18" spans="1:15" ht="30" x14ac:dyDescent="0.25">
      <c r="A18" s="1"/>
      <c r="B18" s="69"/>
      <c r="C18" s="62">
        <v>2</v>
      </c>
      <c r="D18" s="5" t="s">
        <v>46</v>
      </c>
      <c r="E18" s="10"/>
      <c r="F18" s="10"/>
      <c r="G18" s="5"/>
      <c r="H18" s="10"/>
      <c r="I18" s="74"/>
      <c r="J18" s="10"/>
      <c r="K18" s="65"/>
      <c r="L18" s="51"/>
      <c r="M18" s="25"/>
      <c r="N18" s="25"/>
      <c r="O18" s="19">
        <f t="shared" ref="O18:O21" si="1">K18*L18*M18+N18</f>
        <v>0</v>
      </c>
    </row>
    <row r="19" spans="1:15" x14ac:dyDescent="0.25">
      <c r="A19" s="1"/>
      <c r="B19" s="69"/>
      <c r="C19" s="62">
        <v>3</v>
      </c>
      <c r="D19" s="10" t="s">
        <v>47</v>
      </c>
      <c r="E19" s="10"/>
      <c r="F19" s="10"/>
      <c r="G19" s="5"/>
      <c r="H19" s="10"/>
      <c r="I19" s="74"/>
      <c r="J19" s="10"/>
      <c r="K19" s="65"/>
      <c r="L19" s="51"/>
      <c r="M19" s="25"/>
      <c r="N19" s="25"/>
      <c r="O19" s="19">
        <f t="shared" si="1"/>
        <v>0</v>
      </c>
    </row>
    <row r="20" spans="1:15" x14ac:dyDescent="0.25">
      <c r="A20" s="1"/>
      <c r="B20" s="69"/>
      <c r="C20" s="62">
        <v>4</v>
      </c>
      <c r="D20" s="10" t="s">
        <v>48</v>
      </c>
      <c r="E20" s="10"/>
      <c r="F20" s="10"/>
      <c r="G20" s="5"/>
      <c r="H20" s="10"/>
      <c r="I20" s="74"/>
      <c r="J20" s="10"/>
      <c r="K20" s="65"/>
      <c r="L20" s="51"/>
      <c r="M20" s="25"/>
      <c r="N20" s="25"/>
      <c r="O20" s="19">
        <f t="shared" si="1"/>
        <v>0</v>
      </c>
    </row>
    <row r="21" spans="1:15" x14ac:dyDescent="0.25">
      <c r="A21" s="1"/>
      <c r="B21" s="69"/>
      <c r="C21" s="62">
        <v>5</v>
      </c>
      <c r="D21" s="10" t="s">
        <v>49</v>
      </c>
      <c r="E21" s="10"/>
      <c r="F21" s="10"/>
      <c r="G21" s="5"/>
      <c r="H21" s="10"/>
      <c r="I21" s="74"/>
      <c r="J21" s="10"/>
      <c r="K21" s="65"/>
      <c r="L21" s="51"/>
      <c r="M21" s="25"/>
      <c r="N21" s="25"/>
      <c r="O21" s="19">
        <f t="shared" si="1"/>
        <v>0</v>
      </c>
    </row>
    <row r="22" spans="1:15" x14ac:dyDescent="0.25">
      <c r="A22" s="1"/>
      <c r="B22" s="69"/>
      <c r="C22" s="62"/>
      <c r="D22" s="8" t="s">
        <v>8</v>
      </c>
      <c r="E22" s="8"/>
      <c r="F22" s="8"/>
      <c r="G22" s="22"/>
      <c r="H22" s="8"/>
      <c r="I22" s="75"/>
      <c r="J22" s="8"/>
      <c r="K22" s="76"/>
      <c r="L22" s="59">
        <f>SUM(L17:L21)</f>
        <v>0</v>
      </c>
      <c r="M22" s="27">
        <f>SUM(M17:M21)</f>
        <v>0</v>
      </c>
      <c r="N22" s="27">
        <f>SUM(N17:N21)</f>
        <v>0</v>
      </c>
      <c r="O22" s="29">
        <f>SUM(O17:O21)</f>
        <v>0</v>
      </c>
    </row>
    <row r="23" spans="1:15" x14ac:dyDescent="0.25">
      <c r="A23" s="1" t="str">
        <f>'Kosten- u. Finanzierungsplan'!A70</f>
        <v xml:space="preserve">3. </v>
      </c>
      <c r="B23" s="69"/>
      <c r="C23" s="62">
        <v>1</v>
      </c>
      <c r="D23" s="10" t="s">
        <v>45</v>
      </c>
      <c r="E23" s="10"/>
      <c r="F23" s="10"/>
      <c r="G23" s="5"/>
      <c r="H23" s="10"/>
      <c r="I23" s="74"/>
      <c r="J23" s="10"/>
      <c r="K23" s="65"/>
      <c r="L23" s="51"/>
      <c r="M23" s="25"/>
      <c r="N23" s="25"/>
      <c r="O23" s="19">
        <f>K23*L23*M23+N23</f>
        <v>0</v>
      </c>
    </row>
    <row r="24" spans="1:15" ht="30" x14ac:dyDescent="0.25">
      <c r="A24" s="1"/>
      <c r="B24" s="69"/>
      <c r="C24" s="62">
        <v>2</v>
      </c>
      <c r="D24" s="5" t="s">
        <v>46</v>
      </c>
      <c r="E24" s="10"/>
      <c r="F24" s="10"/>
      <c r="G24" s="5"/>
      <c r="H24" s="10"/>
      <c r="I24" s="74"/>
      <c r="J24" s="10"/>
      <c r="K24" s="65"/>
      <c r="L24" s="51"/>
      <c r="M24" s="25"/>
      <c r="N24" s="25"/>
      <c r="O24" s="19">
        <f t="shared" ref="O24:O27" si="2">K24*L24*M24+N24</f>
        <v>0</v>
      </c>
    </row>
    <row r="25" spans="1:15" x14ac:dyDescent="0.25">
      <c r="A25" s="1"/>
      <c r="B25" s="69"/>
      <c r="C25" s="62">
        <v>3</v>
      </c>
      <c r="D25" s="10" t="s">
        <v>47</v>
      </c>
      <c r="E25" s="10"/>
      <c r="F25" s="10"/>
      <c r="G25" s="5"/>
      <c r="H25" s="10"/>
      <c r="I25" s="74"/>
      <c r="J25" s="10"/>
      <c r="K25" s="65"/>
      <c r="L25" s="51"/>
      <c r="M25" s="25"/>
      <c r="N25" s="25"/>
      <c r="O25" s="19">
        <f t="shared" si="2"/>
        <v>0</v>
      </c>
    </row>
    <row r="26" spans="1:15" x14ac:dyDescent="0.25">
      <c r="A26" s="1"/>
      <c r="B26" s="69"/>
      <c r="C26" s="62">
        <v>4</v>
      </c>
      <c r="D26" s="10" t="s">
        <v>48</v>
      </c>
      <c r="E26" s="10"/>
      <c r="F26" s="10"/>
      <c r="G26" s="5"/>
      <c r="H26" s="10"/>
      <c r="I26" s="74"/>
      <c r="J26" s="10"/>
      <c r="K26" s="65"/>
      <c r="L26" s="51"/>
      <c r="M26" s="25"/>
      <c r="N26" s="25"/>
      <c r="O26" s="19">
        <f t="shared" si="2"/>
        <v>0</v>
      </c>
    </row>
    <row r="27" spans="1:15" x14ac:dyDescent="0.25">
      <c r="A27" s="1"/>
      <c r="B27" s="69"/>
      <c r="C27" s="62">
        <v>5</v>
      </c>
      <c r="D27" s="10" t="s">
        <v>49</v>
      </c>
      <c r="E27" s="10"/>
      <c r="F27" s="10"/>
      <c r="G27" s="5"/>
      <c r="H27" s="10"/>
      <c r="I27" s="74"/>
      <c r="J27" s="10"/>
      <c r="K27" s="65"/>
      <c r="L27" s="51"/>
      <c r="M27" s="25"/>
      <c r="N27" s="25"/>
      <c r="O27" s="19">
        <f t="shared" si="2"/>
        <v>0</v>
      </c>
    </row>
    <row r="28" spans="1:15" x14ac:dyDescent="0.25">
      <c r="A28" s="1"/>
      <c r="B28" s="69"/>
      <c r="C28" s="62"/>
      <c r="D28" s="7" t="s">
        <v>8</v>
      </c>
      <c r="E28" s="8"/>
      <c r="F28" s="8"/>
      <c r="G28" s="22"/>
      <c r="H28" s="8"/>
      <c r="I28" s="75"/>
      <c r="J28" s="8"/>
      <c r="K28" s="76"/>
      <c r="L28" s="59">
        <f>SUM(L23:L27)</f>
        <v>0</v>
      </c>
      <c r="M28" s="27">
        <f>SUM(M23:M27)</f>
        <v>0</v>
      </c>
      <c r="N28" s="27">
        <f>SUM(N23:N27)</f>
        <v>0</v>
      </c>
      <c r="O28" s="29">
        <f>SUM(O23:O27)</f>
        <v>0</v>
      </c>
    </row>
    <row r="29" spans="1:15" x14ac:dyDescent="0.25">
      <c r="A29" s="1" t="str">
        <f>'Kosten- u. Finanzierungsplan'!A87</f>
        <v xml:space="preserve">4. </v>
      </c>
      <c r="B29" s="69"/>
      <c r="C29" s="62">
        <v>1</v>
      </c>
      <c r="D29" s="10" t="s">
        <v>45</v>
      </c>
      <c r="E29" s="10"/>
      <c r="F29" s="10"/>
      <c r="G29" s="5"/>
      <c r="H29" s="10"/>
      <c r="I29" s="74"/>
      <c r="J29" s="10"/>
      <c r="K29" s="65"/>
      <c r="L29" s="51"/>
      <c r="M29" s="25"/>
      <c r="N29" s="25"/>
      <c r="O29" s="19">
        <f>K29*L29*M29+N29</f>
        <v>0</v>
      </c>
    </row>
    <row r="30" spans="1:15" ht="30" x14ac:dyDescent="0.25">
      <c r="A30" s="1"/>
      <c r="B30" s="69"/>
      <c r="C30" s="62">
        <v>2</v>
      </c>
      <c r="D30" s="5" t="s">
        <v>46</v>
      </c>
      <c r="E30" s="10"/>
      <c r="F30" s="10"/>
      <c r="G30" s="5"/>
      <c r="H30" s="10"/>
      <c r="I30" s="74"/>
      <c r="J30" s="10"/>
      <c r="K30" s="65"/>
      <c r="L30" s="51"/>
      <c r="M30" s="25"/>
      <c r="N30" s="25"/>
      <c r="O30" s="19">
        <f t="shared" ref="O30:O33" si="3">K30*L30*M30+N30</f>
        <v>0</v>
      </c>
    </row>
    <row r="31" spans="1:15" x14ac:dyDescent="0.25">
      <c r="A31" s="1"/>
      <c r="B31" s="69"/>
      <c r="C31" s="62">
        <v>3</v>
      </c>
      <c r="D31" s="10" t="s">
        <v>47</v>
      </c>
      <c r="E31" s="10"/>
      <c r="F31" s="10"/>
      <c r="G31" s="5"/>
      <c r="H31" s="10"/>
      <c r="I31" s="74"/>
      <c r="J31" s="10"/>
      <c r="K31" s="65"/>
      <c r="L31" s="51"/>
      <c r="M31" s="25"/>
      <c r="N31" s="25"/>
      <c r="O31" s="19">
        <f t="shared" si="3"/>
        <v>0</v>
      </c>
    </row>
    <row r="32" spans="1:15" x14ac:dyDescent="0.25">
      <c r="A32" s="1"/>
      <c r="B32" s="69"/>
      <c r="C32" s="62">
        <v>4</v>
      </c>
      <c r="D32" s="10" t="s">
        <v>48</v>
      </c>
      <c r="E32" s="10"/>
      <c r="F32" s="10"/>
      <c r="G32" s="5"/>
      <c r="H32" s="10"/>
      <c r="I32" s="74"/>
      <c r="J32" s="10"/>
      <c r="K32" s="65"/>
      <c r="L32" s="51"/>
      <c r="M32" s="25"/>
      <c r="N32" s="25"/>
      <c r="O32" s="19">
        <f t="shared" si="3"/>
        <v>0</v>
      </c>
    </row>
    <row r="33" spans="1:15" x14ac:dyDescent="0.25">
      <c r="A33" s="1"/>
      <c r="B33" s="69"/>
      <c r="C33" s="62">
        <v>5</v>
      </c>
      <c r="D33" s="10" t="s">
        <v>49</v>
      </c>
      <c r="E33" s="10"/>
      <c r="F33" s="10"/>
      <c r="G33" s="5"/>
      <c r="H33" s="10"/>
      <c r="I33" s="74"/>
      <c r="J33" s="10"/>
      <c r="K33" s="65"/>
      <c r="L33" s="51"/>
      <c r="M33" s="25"/>
      <c r="N33" s="25"/>
      <c r="O33" s="19">
        <f t="shared" si="3"/>
        <v>0</v>
      </c>
    </row>
    <row r="34" spans="1:15" x14ac:dyDescent="0.25">
      <c r="A34" s="1"/>
      <c r="B34" s="69"/>
      <c r="C34" s="62"/>
      <c r="D34" s="8" t="s">
        <v>8</v>
      </c>
      <c r="E34" s="8"/>
      <c r="F34" s="8"/>
      <c r="G34" s="22"/>
      <c r="H34" s="8"/>
      <c r="I34" s="75"/>
      <c r="J34" s="8"/>
      <c r="K34" s="76"/>
      <c r="L34" s="59">
        <f>SUM(L29:L33)</f>
        <v>0</v>
      </c>
      <c r="M34" s="27">
        <f>SUM(M29:M33)</f>
        <v>0</v>
      </c>
      <c r="N34" s="27">
        <f>SUM(N29:N33)</f>
        <v>0</v>
      </c>
      <c r="O34" s="29">
        <f>SUM(O29:O33)</f>
        <v>0</v>
      </c>
    </row>
    <row r="35" spans="1:15" x14ac:dyDescent="0.25">
      <c r="A35" s="54"/>
      <c r="B35" s="77"/>
      <c r="C35" s="77"/>
      <c r="D35" s="45" t="s">
        <v>50</v>
      </c>
      <c r="E35" s="38"/>
      <c r="F35" s="38"/>
      <c r="G35" s="38"/>
      <c r="H35" s="38"/>
      <c r="I35" s="78"/>
      <c r="J35" s="38"/>
      <c r="K35" s="79"/>
      <c r="L35" s="80">
        <f>SUM(L34,L28,L22,L16,L10)</f>
        <v>0</v>
      </c>
      <c r="M35" s="81">
        <f>SUM(M34,M28,M22,M16,M10)</f>
        <v>0</v>
      </c>
      <c r="N35" s="81">
        <f>SUM(N34,N28,N22,N16,N10)</f>
        <v>0</v>
      </c>
      <c r="O35" s="81">
        <f>SUM(O34,O28,O22,O16,O10)</f>
        <v>0</v>
      </c>
    </row>
    <row r="36" spans="1:15" x14ac:dyDescent="0.25">
      <c r="B36" s="2"/>
      <c r="C36" s="2"/>
      <c r="H36" s="10"/>
      <c r="J36" s="10"/>
      <c r="K36" s="82"/>
      <c r="L36" s="11"/>
      <c r="M36" s="10"/>
    </row>
    <row r="37" spans="1:15" x14ac:dyDescent="0.25">
      <c r="B37" s="2"/>
      <c r="C37" s="2"/>
      <c r="H37" s="10"/>
      <c r="J37" s="10"/>
      <c r="K37" s="10"/>
      <c r="L37" s="11"/>
      <c r="M37" s="10"/>
    </row>
    <row r="38" spans="1:15" x14ac:dyDescent="0.25">
      <c r="B38" s="2"/>
      <c r="C38" s="2"/>
    </row>
    <row r="39" spans="1:15" x14ac:dyDescent="0.25">
      <c r="B39" s="2"/>
      <c r="C39" s="2"/>
    </row>
    <row r="40" spans="1:15" x14ac:dyDescent="0.25">
      <c r="B40" s="2"/>
      <c r="C40" s="2"/>
    </row>
  </sheetData>
  <pageMargins left="0.70000000000000007" right="0.70000000000000007" top="0.78740157500000008" bottom="0.78740157500000008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EA7F-A667-4A41-B50E-18E8A27D2052}">
  <dimension ref="A1:J11"/>
  <sheetViews>
    <sheetView tabSelected="1" workbookViewId="0">
      <pane ySplit="4" topLeftCell="A5" activePane="bottomLeft" state="frozen"/>
      <selection activeCell="A40" sqref="A40"/>
      <selection pane="bottomLeft" activeCell="A40" sqref="A40"/>
    </sheetView>
  </sheetViews>
  <sheetFormatPr baseColWidth="10" defaultRowHeight="15" x14ac:dyDescent="0.25"/>
  <cols>
    <col min="1" max="1" width="27.28515625" customWidth="1"/>
    <col min="2" max="2" width="17.42578125" customWidth="1"/>
    <col min="3" max="3" width="14.28515625" customWidth="1"/>
    <col min="5" max="5" width="25.42578125" customWidth="1"/>
    <col min="8" max="9" width="17.140625" customWidth="1"/>
    <col min="10" max="10" width="18.28515625" bestFit="1" customWidth="1"/>
  </cols>
  <sheetData>
    <row r="1" spans="1:10" x14ac:dyDescent="0.25">
      <c r="A1" s="7" t="s">
        <v>64</v>
      </c>
      <c r="B1" s="2" t="s">
        <v>65</v>
      </c>
    </row>
    <row r="2" spans="1:10" x14ac:dyDescent="0.25">
      <c r="A2" s="7" t="str">
        <f>'[1]Check Anlagen'!B3</f>
        <v>WBV</v>
      </c>
      <c r="B2" s="2" t="s">
        <v>66</v>
      </c>
    </row>
    <row r="4" spans="1:10" ht="30" x14ac:dyDescent="0.25">
      <c r="A4" s="120" t="s">
        <v>5</v>
      </c>
      <c r="B4" s="121" t="s">
        <v>67</v>
      </c>
      <c r="C4" s="121" t="s">
        <v>68</v>
      </c>
      <c r="D4" s="121" t="s">
        <v>69</v>
      </c>
      <c r="E4" s="121" t="s">
        <v>70</v>
      </c>
      <c r="F4" s="120" t="s">
        <v>73</v>
      </c>
      <c r="G4" s="120" t="s">
        <v>74</v>
      </c>
      <c r="H4" s="121" t="s">
        <v>71</v>
      </c>
      <c r="I4" s="121" t="s">
        <v>72</v>
      </c>
      <c r="J4" s="122" t="s">
        <v>75</v>
      </c>
    </row>
    <row r="5" spans="1:10" ht="22.5" customHeight="1" x14ac:dyDescent="0.25">
      <c r="A5" s="123" t="s">
        <v>15</v>
      </c>
      <c r="B5" s="83"/>
      <c r="C5" s="83"/>
      <c r="D5" s="124" t="e">
        <f>C5/B5</f>
        <v>#DIV/0!</v>
      </c>
      <c r="E5" s="125">
        <f>SUM(B5,C5)</f>
        <v>0</v>
      </c>
      <c r="F5" s="128"/>
      <c r="G5" s="129" t="e">
        <f>B5/F5</f>
        <v>#DIV/0!</v>
      </c>
      <c r="H5" s="126">
        <f>Stellenplan!L10</f>
        <v>0</v>
      </c>
      <c r="I5" s="127" t="e">
        <f>F5/H5</f>
        <v>#DIV/0!</v>
      </c>
    </row>
    <row r="6" spans="1:10" x14ac:dyDescent="0.25">
      <c r="A6" s="3" t="str">
        <f>'Kosten- u. Finanzierungsplan'!A36</f>
        <v xml:space="preserve">1. </v>
      </c>
      <c r="B6" s="83"/>
      <c r="C6" s="83"/>
      <c r="D6" s="130" t="e">
        <f>C6/B6</f>
        <v>#DIV/0!</v>
      </c>
      <c r="E6" s="125">
        <f t="shared" ref="E6:E8" si="0">SUM(B6,C6)</f>
        <v>0</v>
      </c>
      <c r="F6" s="129"/>
      <c r="G6" s="129" t="e">
        <f t="shared" ref="G6:G9" si="1">B6/F6</f>
        <v>#DIV/0!</v>
      </c>
      <c r="H6" s="126">
        <f>Stellenplan!L16</f>
        <v>0</v>
      </c>
      <c r="I6" t="e">
        <f>F6/H6</f>
        <v>#DIV/0!</v>
      </c>
    </row>
    <row r="7" spans="1:10" ht="22.5" customHeight="1" x14ac:dyDescent="0.25">
      <c r="A7" s="3" t="str">
        <f>'[2]Check Anlagen'!A32</f>
        <v xml:space="preserve">3. </v>
      </c>
      <c r="B7" s="83">
        <v>0</v>
      </c>
      <c r="C7" s="83">
        <v>0</v>
      </c>
      <c r="D7" s="130" t="e">
        <f>C7/B7</f>
        <v>#DIV/0!</v>
      </c>
      <c r="E7" s="125">
        <f t="shared" si="0"/>
        <v>0</v>
      </c>
      <c r="F7" s="129"/>
      <c r="G7" s="129" t="e">
        <f t="shared" si="1"/>
        <v>#DIV/0!</v>
      </c>
      <c r="H7" s="126">
        <f>Stellenplan!L22</f>
        <v>0</v>
      </c>
      <c r="I7" t="e">
        <f>F7/H7</f>
        <v>#DIV/0!</v>
      </c>
    </row>
    <row r="8" spans="1:10" ht="17.25" customHeight="1" x14ac:dyDescent="0.25">
      <c r="A8" s="3" t="str">
        <f>'[2]Check Anlagen'!A33</f>
        <v xml:space="preserve">4. </v>
      </c>
      <c r="B8" s="83">
        <v>0</v>
      </c>
      <c r="C8" s="83">
        <v>0</v>
      </c>
      <c r="D8" s="130" t="e">
        <f t="shared" ref="D8:D9" si="2">C8/B8</f>
        <v>#DIV/0!</v>
      </c>
      <c r="E8" s="125">
        <f t="shared" si="0"/>
        <v>0</v>
      </c>
      <c r="F8" s="129"/>
      <c r="G8" s="129" t="e">
        <f t="shared" si="1"/>
        <v>#DIV/0!</v>
      </c>
      <c r="H8" s="126">
        <f>Stellenplan!L28</f>
        <v>0</v>
      </c>
      <c r="I8" t="e">
        <f>F8/H8</f>
        <v>#DIV/0!</v>
      </c>
    </row>
    <row r="9" spans="1:10" ht="17.25" customHeight="1" x14ac:dyDescent="0.25">
      <c r="A9" s="3" t="str">
        <f>'[2]Check Anlagen'!A34</f>
        <v xml:space="preserve">5. </v>
      </c>
      <c r="B9" s="83">
        <v>0</v>
      </c>
      <c r="C9" s="83">
        <v>0</v>
      </c>
      <c r="D9" s="130" t="e">
        <f t="shared" si="2"/>
        <v>#DIV/0!</v>
      </c>
      <c r="E9" s="125">
        <f>SUM(B9,C9)</f>
        <v>0</v>
      </c>
      <c r="F9" s="129"/>
      <c r="G9" s="129" t="e">
        <f t="shared" si="1"/>
        <v>#DIV/0!</v>
      </c>
      <c r="H9" s="126">
        <f>Stellenplan!L34</f>
        <v>0</v>
      </c>
      <c r="I9" t="e">
        <f>F9/H9</f>
        <v>#DIV/0!</v>
      </c>
    </row>
    <row r="11" spans="1:10" x14ac:dyDescent="0.25">
      <c r="H11" s="127"/>
      <c r="I11" s="127"/>
    </row>
  </sheetData>
  <pageMargins left="0.70000000000000007" right="0.70000000000000007" top="0.78740157500000008" bottom="0.78740157500000008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Kosten- u. Finanzierungsplan</vt:lpstr>
      <vt:lpstr>Stellenplan</vt:lpstr>
      <vt:lpstr>Miete qm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Wientgen, Birte</dc:creator>
  <cp:lastModifiedBy>Wientgen, Birte</cp:lastModifiedBy>
  <dcterms:created xsi:type="dcterms:W3CDTF">2022-01-21T12:42:12Z</dcterms:created>
  <dcterms:modified xsi:type="dcterms:W3CDTF">2022-04-19T16:47:34Z</dcterms:modified>
</cp:coreProperties>
</file>