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03 Programme\123_WBV\06 Interne Organisation\06 Musterformulare\13_Lohnausfallkosten\"/>
    </mc:Choice>
  </mc:AlternateContent>
  <xr:revisionPtr revIDLastSave="0" documentId="13_ncr:1_{52DFCDD1-E4C7-4439-ACAD-5EC4CCA63542}" xr6:coauthVersionLast="47" xr6:coauthVersionMax="47" xr10:uidLastSave="{00000000-0000-0000-0000-000000000000}"/>
  <bookViews>
    <workbookView xWindow="-120" yWindow="-120" windowWidth="29040" windowHeight="15840" xr2:uid="{00000000-000D-0000-FFFF-FFFF00000000}"/>
  </bookViews>
  <sheets>
    <sheet name="Hinweise " sheetId="22" r:id="rId1"/>
    <sheet name="Vorlage_ZE_Übersicht" sheetId="18" r:id="rId2"/>
    <sheet name="PK-BMF für 2022 " sheetId="51" state="hidden" r:id="rId3"/>
    <sheet name="Kooperationspartner 1" sheetId="13" r:id="rId4"/>
    <sheet name="PK-BMF für 2021" sheetId="49" r:id="rId5"/>
    <sheet name="Kooperationspartner 2" sheetId="25" r:id="rId6"/>
    <sheet name="Kooperationspartner 3" sheetId="26" r:id="rId7"/>
    <sheet name="Kooperationspartner 4" sheetId="27" r:id="rId8"/>
    <sheet name="Kooperationspartner 5" sheetId="28" r:id="rId9"/>
    <sheet name="Kooperationspartner 6" sheetId="29" r:id="rId10"/>
    <sheet name="Kooperationspartner 7" sheetId="30" r:id="rId11"/>
    <sheet name="Kooperationspartner 8" sheetId="31" r:id="rId12"/>
    <sheet name="Kooperationspartner 9" sheetId="32" r:id="rId13"/>
    <sheet name="Kooperationspartner 10" sheetId="33" r:id="rId14"/>
    <sheet name="Kooperationspartner 11" sheetId="34" r:id="rId15"/>
    <sheet name="Kooperationspartner 12" sheetId="35" r:id="rId16"/>
    <sheet name="Vermerk_ nur intern" sheetId="21" state="hidden" r:id="rId17"/>
  </sheets>
  <definedNames>
    <definedName name="_xlnm.Print_Area" localSheetId="4">'PK-BMF für 2021'!$A$1:$G$19</definedName>
    <definedName name="_xlnm.Print_Area" localSheetId="2">'PK-BMF für 2022 '!$A$1:$G$20</definedName>
    <definedName name="_xlnm.Print_Area" localSheetId="1">Vorlage_ZE_Übersicht!$A$1:$E$36</definedName>
    <definedName name="_xlnm.Print_Titles" localSheetId="3">'Kooperationspartner 1'!$9:$9</definedName>
    <definedName name="_xlnm.Print_Titles" localSheetId="13">'Kooperationspartner 10'!$9:$9</definedName>
    <definedName name="_xlnm.Print_Titles" localSheetId="14">'Kooperationspartner 11'!$9:$9</definedName>
    <definedName name="_xlnm.Print_Titles" localSheetId="15">'Kooperationspartner 12'!$9:$9</definedName>
    <definedName name="_xlnm.Print_Titles" localSheetId="5">'Kooperationspartner 2'!$9:$9</definedName>
    <definedName name="_xlnm.Print_Titles" localSheetId="6">'Kooperationspartner 3'!$9:$9</definedName>
    <definedName name="_xlnm.Print_Titles" localSheetId="7">'Kooperationspartner 4'!$9:$9</definedName>
    <definedName name="_xlnm.Print_Titles" localSheetId="8">'Kooperationspartner 5'!$9:$9</definedName>
    <definedName name="_xlnm.Print_Titles" localSheetId="9">'Kooperationspartner 6'!$9:$9</definedName>
    <definedName name="_xlnm.Print_Titles" localSheetId="10">'Kooperationspartner 7'!$9:$9</definedName>
    <definedName name="_xlnm.Print_Titles" localSheetId="11">'Kooperationspartner 8'!$9:$9</definedName>
    <definedName name="_xlnm.Print_Titles" localSheetId="12">'Kooperationspartner 9'!$9:$9</definedName>
    <definedName name="_xlnm.Print_Titles" localSheetId="1">Vorlage_ZE_Übersicht!$10:$10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2" l="1"/>
  <c r="C14" i="22"/>
  <c r="C15" i="22"/>
  <c r="C13" i="22"/>
  <c r="G30" i="26"/>
  <c r="N29" i="35"/>
  <c r="N28" i="35"/>
  <c r="N27" i="35"/>
  <c r="N26" i="35"/>
  <c r="N25" i="35"/>
  <c r="N24" i="35"/>
  <c r="N23" i="35"/>
  <c r="N22" i="35"/>
  <c r="N21" i="35"/>
  <c r="N20" i="35"/>
  <c r="N19" i="35"/>
  <c r="N18" i="35"/>
  <c r="N17" i="35"/>
  <c r="N16" i="35"/>
  <c r="N15" i="35"/>
  <c r="N14" i="35"/>
  <c r="N13" i="35"/>
  <c r="N12" i="35"/>
  <c r="N11" i="35"/>
  <c r="N10" i="35"/>
  <c r="N29" i="34"/>
  <c r="N28" i="34"/>
  <c r="N27" i="34"/>
  <c r="N26" i="34"/>
  <c r="N25" i="34"/>
  <c r="N24" i="34"/>
  <c r="N23" i="34"/>
  <c r="N22" i="34"/>
  <c r="N21" i="34"/>
  <c r="N20" i="34"/>
  <c r="N19" i="34"/>
  <c r="N18" i="34"/>
  <c r="N17" i="34"/>
  <c r="N16" i="34"/>
  <c r="N15" i="34"/>
  <c r="N14" i="34"/>
  <c r="N13" i="34"/>
  <c r="N12" i="34"/>
  <c r="N11" i="34"/>
  <c r="N10" i="34"/>
  <c r="N29" i="33"/>
  <c r="N28" i="33"/>
  <c r="N27" i="33"/>
  <c r="N26" i="33"/>
  <c r="N25" i="33"/>
  <c r="N24" i="33"/>
  <c r="N23" i="33"/>
  <c r="N22" i="33"/>
  <c r="N21" i="33"/>
  <c r="N20" i="33"/>
  <c r="N19" i="33"/>
  <c r="N18" i="33"/>
  <c r="N17" i="33"/>
  <c r="N16" i="33"/>
  <c r="N15" i="33"/>
  <c r="N14" i="33"/>
  <c r="N13" i="33"/>
  <c r="N12" i="33"/>
  <c r="N11" i="33"/>
  <c r="N10" i="33"/>
  <c r="N29" i="32"/>
  <c r="N28" i="32"/>
  <c r="N27" i="32"/>
  <c r="N26" i="32"/>
  <c r="N25" i="32"/>
  <c r="N24" i="32"/>
  <c r="N23" i="32"/>
  <c r="N22" i="32"/>
  <c r="N21" i="32"/>
  <c r="N20" i="32"/>
  <c r="N19" i="32"/>
  <c r="N18" i="32"/>
  <c r="N17" i="32"/>
  <c r="N16" i="32"/>
  <c r="N15" i="32"/>
  <c r="N14" i="32"/>
  <c r="N13" i="32"/>
  <c r="N12" i="32"/>
  <c r="N11" i="32"/>
  <c r="N10" i="32"/>
  <c r="N29" i="31"/>
  <c r="N28" i="31"/>
  <c r="N27" i="31"/>
  <c r="N26" i="31"/>
  <c r="N25" i="31"/>
  <c r="N24" i="31"/>
  <c r="N23" i="31"/>
  <c r="N22" i="31"/>
  <c r="N21" i="31"/>
  <c r="N20" i="31"/>
  <c r="N19" i="31"/>
  <c r="N18" i="31"/>
  <c r="N17" i="31"/>
  <c r="N16" i="31"/>
  <c r="N15" i="31"/>
  <c r="N14" i="31"/>
  <c r="N13" i="31"/>
  <c r="N12" i="31"/>
  <c r="N11" i="31"/>
  <c r="N10" i="31"/>
  <c r="N29" i="30"/>
  <c r="N28" i="30"/>
  <c r="N27" i="30"/>
  <c r="N26" i="30"/>
  <c r="N25" i="30"/>
  <c r="N24" i="30"/>
  <c r="N23" i="30"/>
  <c r="N22" i="30"/>
  <c r="N21" i="30"/>
  <c r="N20" i="30"/>
  <c r="N19" i="30"/>
  <c r="N18" i="30"/>
  <c r="N17" i="30"/>
  <c r="N16" i="30"/>
  <c r="N15" i="30"/>
  <c r="N14" i="30"/>
  <c r="N13" i="30"/>
  <c r="N12" i="30"/>
  <c r="N11" i="30"/>
  <c r="N10" i="30"/>
  <c r="N29" i="29"/>
  <c r="N28" i="29"/>
  <c r="N27" i="29"/>
  <c r="N26" i="29"/>
  <c r="N25" i="29"/>
  <c r="N24" i="29"/>
  <c r="N23" i="29"/>
  <c r="N22" i="29"/>
  <c r="N21" i="29"/>
  <c r="N20" i="29"/>
  <c r="N19" i="29"/>
  <c r="N18" i="29"/>
  <c r="N17" i="29"/>
  <c r="N16" i="29"/>
  <c r="N15" i="29"/>
  <c r="N14" i="29"/>
  <c r="N13" i="29"/>
  <c r="N12" i="29"/>
  <c r="N11" i="29"/>
  <c r="N10" i="29"/>
  <c r="N29" i="28"/>
  <c r="N28" i="28"/>
  <c r="N27" i="28"/>
  <c r="N26" i="28"/>
  <c r="N25" i="28"/>
  <c r="N24" i="28"/>
  <c r="N23" i="28"/>
  <c r="N22" i="28"/>
  <c r="N21" i="28"/>
  <c r="N20" i="28"/>
  <c r="N19" i="28"/>
  <c r="N18" i="28"/>
  <c r="N17" i="28"/>
  <c r="N16" i="28"/>
  <c r="N15" i="28"/>
  <c r="N14" i="28"/>
  <c r="N13" i="28"/>
  <c r="N12" i="28"/>
  <c r="N11" i="28"/>
  <c r="N10" i="28"/>
  <c r="N29" i="27"/>
  <c r="N28" i="27"/>
  <c r="N27" i="27"/>
  <c r="N26" i="27"/>
  <c r="N25" i="27"/>
  <c r="N24" i="27"/>
  <c r="N23" i="27"/>
  <c r="N22" i="27"/>
  <c r="N21" i="27"/>
  <c r="N20" i="27"/>
  <c r="N19" i="27"/>
  <c r="N18" i="27"/>
  <c r="N17" i="27"/>
  <c r="N16" i="27"/>
  <c r="N15" i="27"/>
  <c r="N14" i="27"/>
  <c r="N13" i="27"/>
  <c r="N12" i="27"/>
  <c r="N11" i="27"/>
  <c r="N10" i="27"/>
  <c r="N29" i="26"/>
  <c r="N28" i="26"/>
  <c r="N27" i="26"/>
  <c r="N26" i="26"/>
  <c r="N25" i="26"/>
  <c r="N24" i="26"/>
  <c r="N23" i="26"/>
  <c r="N22" i="26"/>
  <c r="N21" i="26"/>
  <c r="N20" i="26"/>
  <c r="N19" i="26"/>
  <c r="N18" i="26"/>
  <c r="N17" i="26"/>
  <c r="N16" i="26"/>
  <c r="N15" i="26"/>
  <c r="N14" i="26"/>
  <c r="N13" i="26"/>
  <c r="N12" i="26"/>
  <c r="N11" i="26"/>
  <c r="N10" i="26"/>
  <c r="N29" i="25"/>
  <c r="N28" i="25"/>
  <c r="N27" i="25"/>
  <c r="N26" i="25"/>
  <c r="N25" i="25"/>
  <c r="N24" i="25"/>
  <c r="N23" i="25"/>
  <c r="N22" i="25"/>
  <c r="N21" i="25"/>
  <c r="N20" i="25"/>
  <c r="N19" i="25"/>
  <c r="N18" i="25"/>
  <c r="N17" i="25"/>
  <c r="N16" i="25"/>
  <c r="N15" i="25"/>
  <c r="N14" i="25"/>
  <c r="N13" i="25"/>
  <c r="N12" i="25"/>
  <c r="N11" i="25"/>
  <c r="N10" i="25"/>
  <c r="N29" i="13"/>
  <c r="N28" i="13"/>
  <c r="N27" i="13"/>
  <c r="N26" i="13"/>
  <c r="N25" i="13"/>
  <c r="N24" i="13"/>
  <c r="N23" i="13"/>
  <c r="N22" i="13"/>
  <c r="N21" i="13"/>
  <c r="N20" i="13"/>
  <c r="N19" i="13"/>
  <c r="N18" i="13"/>
  <c r="N17" i="13"/>
  <c r="N16" i="13"/>
  <c r="N15" i="13"/>
  <c r="N14" i="13"/>
  <c r="N13" i="13"/>
  <c r="N12" i="13"/>
  <c r="N11" i="13"/>
  <c r="N10" i="13"/>
  <c r="L29" i="35"/>
  <c r="L28" i="35"/>
  <c r="L27" i="35"/>
  <c r="L26" i="35"/>
  <c r="L25" i="35"/>
  <c r="L24" i="35"/>
  <c r="L23" i="35"/>
  <c r="L22" i="35"/>
  <c r="L21" i="35"/>
  <c r="L20" i="35"/>
  <c r="L19" i="35"/>
  <c r="L18" i="35"/>
  <c r="L17" i="35"/>
  <c r="L16" i="35"/>
  <c r="L15" i="35"/>
  <c r="L14" i="35"/>
  <c r="L13" i="35"/>
  <c r="L12" i="35"/>
  <c r="L11" i="35"/>
  <c r="L10" i="35"/>
  <c r="L29" i="34"/>
  <c r="L28" i="34"/>
  <c r="L27" i="34"/>
  <c r="L26" i="34"/>
  <c r="L25" i="34"/>
  <c r="L24" i="34"/>
  <c r="L23" i="34"/>
  <c r="L22" i="34"/>
  <c r="L21" i="34"/>
  <c r="L20" i="34"/>
  <c r="L19" i="34"/>
  <c r="L18" i="34"/>
  <c r="L17" i="34"/>
  <c r="L16" i="34"/>
  <c r="L15" i="34"/>
  <c r="L14" i="34"/>
  <c r="L13" i="34"/>
  <c r="L12" i="34"/>
  <c r="L11" i="34"/>
  <c r="L10" i="34"/>
  <c r="L29" i="33"/>
  <c r="L28" i="33"/>
  <c r="L27" i="33"/>
  <c r="L26" i="33"/>
  <c r="L25" i="33"/>
  <c r="L24" i="33"/>
  <c r="L23" i="33"/>
  <c r="L22" i="33"/>
  <c r="L21" i="33"/>
  <c r="L20" i="33"/>
  <c r="L19" i="33"/>
  <c r="L18" i="33"/>
  <c r="L17" i="33"/>
  <c r="L16" i="33"/>
  <c r="L15" i="33"/>
  <c r="L14" i="33"/>
  <c r="L13" i="33"/>
  <c r="L12" i="33"/>
  <c r="L11" i="33"/>
  <c r="L10" i="33"/>
  <c r="L29" i="32"/>
  <c r="L28" i="32"/>
  <c r="L27" i="32"/>
  <c r="L26" i="32"/>
  <c r="L25" i="32"/>
  <c r="L24" i="32"/>
  <c r="L23" i="32"/>
  <c r="L22" i="32"/>
  <c r="L21" i="32"/>
  <c r="L20" i="32"/>
  <c r="L19" i="32"/>
  <c r="L18" i="32"/>
  <c r="L17" i="32"/>
  <c r="L16" i="32"/>
  <c r="L15" i="32"/>
  <c r="L14" i="32"/>
  <c r="L13" i="32"/>
  <c r="L12" i="32"/>
  <c r="L11" i="32"/>
  <c r="L10" i="32"/>
  <c r="L29" i="31"/>
  <c r="L28" i="31"/>
  <c r="L27" i="31"/>
  <c r="L26" i="31"/>
  <c r="L25" i="31"/>
  <c r="L24" i="31"/>
  <c r="L23" i="31"/>
  <c r="L22" i="31"/>
  <c r="L21" i="31"/>
  <c r="L20" i="31"/>
  <c r="L19" i="31"/>
  <c r="L18" i="31"/>
  <c r="L17" i="31"/>
  <c r="L16" i="31"/>
  <c r="L15" i="31"/>
  <c r="L14" i="31"/>
  <c r="L13" i="31"/>
  <c r="L12" i="31"/>
  <c r="L11" i="31"/>
  <c r="L10" i="31"/>
  <c r="L29" i="30"/>
  <c r="L28" i="30"/>
  <c r="L27" i="30"/>
  <c r="L26" i="30"/>
  <c r="L25" i="30"/>
  <c r="L24" i="30"/>
  <c r="L23" i="30"/>
  <c r="L22" i="30"/>
  <c r="L21" i="30"/>
  <c r="L20" i="30"/>
  <c r="L19" i="30"/>
  <c r="L18" i="30"/>
  <c r="L17" i="30"/>
  <c r="L16" i="30"/>
  <c r="L15" i="30"/>
  <c r="L14" i="30"/>
  <c r="L13" i="30"/>
  <c r="L12" i="30"/>
  <c r="L11" i="30"/>
  <c r="L10" i="30"/>
  <c r="L29" i="29"/>
  <c r="L28" i="29"/>
  <c r="L27" i="29"/>
  <c r="L26" i="29"/>
  <c r="L25" i="29"/>
  <c r="L24" i="29"/>
  <c r="L23" i="29"/>
  <c r="L22" i="29"/>
  <c r="L21" i="29"/>
  <c r="L20" i="29"/>
  <c r="L19" i="29"/>
  <c r="L18" i="29"/>
  <c r="L17" i="29"/>
  <c r="L16" i="29"/>
  <c r="L15" i="29"/>
  <c r="L14" i="29"/>
  <c r="L13" i="29"/>
  <c r="L12" i="29"/>
  <c r="L11" i="29"/>
  <c r="L10" i="29"/>
  <c r="L29" i="28"/>
  <c r="L28" i="28"/>
  <c r="L27" i="28"/>
  <c r="L26" i="28"/>
  <c r="L25" i="28"/>
  <c r="L24" i="28"/>
  <c r="L23" i="28"/>
  <c r="L22" i="28"/>
  <c r="L21" i="28"/>
  <c r="L20" i="28"/>
  <c r="L19" i="28"/>
  <c r="L18" i="28"/>
  <c r="L17" i="28"/>
  <c r="L16" i="28"/>
  <c r="L15" i="28"/>
  <c r="L14" i="28"/>
  <c r="L13" i="28"/>
  <c r="L12" i="28"/>
  <c r="L11" i="28"/>
  <c r="L10" i="28"/>
  <c r="L29" i="27"/>
  <c r="L28" i="27"/>
  <c r="L27" i="27"/>
  <c r="L26" i="27"/>
  <c r="L25" i="27"/>
  <c r="L24" i="27"/>
  <c r="L23" i="27"/>
  <c r="L22" i="27"/>
  <c r="L21" i="27"/>
  <c r="L20" i="27"/>
  <c r="L19" i="27"/>
  <c r="L18" i="27"/>
  <c r="L17" i="27"/>
  <c r="L16" i="27"/>
  <c r="L15" i="27"/>
  <c r="L14" i="27"/>
  <c r="L13" i="27"/>
  <c r="L12" i="27"/>
  <c r="L11" i="27"/>
  <c r="L10" i="27"/>
  <c r="L29" i="26"/>
  <c r="L28" i="26"/>
  <c r="L27" i="26"/>
  <c r="L26" i="26"/>
  <c r="L25" i="26"/>
  <c r="L24" i="26"/>
  <c r="L23" i="26"/>
  <c r="L22" i="26"/>
  <c r="L21" i="26"/>
  <c r="L20" i="26"/>
  <c r="L19" i="26"/>
  <c r="L18" i="26"/>
  <c r="L17" i="26"/>
  <c r="L16" i="26"/>
  <c r="L15" i="26"/>
  <c r="L14" i="26"/>
  <c r="L13" i="26"/>
  <c r="L12" i="26"/>
  <c r="L11" i="26"/>
  <c r="L10" i="26"/>
  <c r="L29" i="25"/>
  <c r="L28" i="25"/>
  <c r="L27" i="25"/>
  <c r="L26" i="25"/>
  <c r="L25" i="25"/>
  <c r="L24" i="25"/>
  <c r="L23" i="25"/>
  <c r="L22" i="25"/>
  <c r="L21" i="25"/>
  <c r="L20" i="25"/>
  <c r="L19" i="25"/>
  <c r="L18" i="25"/>
  <c r="L17" i="25"/>
  <c r="L16" i="25"/>
  <c r="L15" i="25"/>
  <c r="L14" i="25"/>
  <c r="L13" i="25"/>
  <c r="L12" i="25"/>
  <c r="L11" i="25"/>
  <c r="L10" i="25"/>
  <c r="L29" i="13"/>
  <c r="L28" i="13"/>
  <c r="L27" i="13"/>
  <c r="L26" i="13"/>
  <c r="L25" i="13"/>
  <c r="L24" i="13"/>
  <c r="L23" i="13"/>
  <c r="L22" i="13"/>
  <c r="L21" i="13"/>
  <c r="L20" i="13"/>
  <c r="L19" i="13"/>
  <c r="L18" i="13"/>
  <c r="L17" i="13"/>
  <c r="L16" i="13"/>
  <c r="L15" i="13"/>
  <c r="L14" i="13"/>
  <c r="L13" i="13"/>
  <c r="L12" i="13"/>
  <c r="L11" i="13"/>
  <c r="L10" i="13"/>
  <c r="J29" i="35"/>
  <c r="J28" i="35"/>
  <c r="J27" i="35"/>
  <c r="J26" i="35"/>
  <c r="J25" i="35"/>
  <c r="J24" i="35"/>
  <c r="J23" i="35"/>
  <c r="J22" i="35"/>
  <c r="J21" i="35"/>
  <c r="J20" i="35"/>
  <c r="J19" i="35"/>
  <c r="J18" i="35"/>
  <c r="J17" i="35"/>
  <c r="J16" i="35"/>
  <c r="J15" i="35"/>
  <c r="J14" i="35"/>
  <c r="J13" i="35"/>
  <c r="J12" i="35"/>
  <c r="J11" i="35"/>
  <c r="J10" i="35"/>
  <c r="J29" i="34"/>
  <c r="J28" i="34"/>
  <c r="J27" i="34"/>
  <c r="J26" i="34"/>
  <c r="J25" i="34"/>
  <c r="J24" i="34"/>
  <c r="J23" i="34"/>
  <c r="J22" i="34"/>
  <c r="J21" i="34"/>
  <c r="J20" i="34"/>
  <c r="J19" i="34"/>
  <c r="J18" i="34"/>
  <c r="J17" i="34"/>
  <c r="J16" i="34"/>
  <c r="J15" i="34"/>
  <c r="J14" i="34"/>
  <c r="J13" i="34"/>
  <c r="J12" i="34"/>
  <c r="J11" i="34"/>
  <c r="J10" i="34"/>
  <c r="J29" i="33"/>
  <c r="J28" i="33"/>
  <c r="J27" i="33"/>
  <c r="J26" i="33"/>
  <c r="J25" i="33"/>
  <c r="J24" i="33"/>
  <c r="J23" i="33"/>
  <c r="J22" i="33"/>
  <c r="J21" i="33"/>
  <c r="J20" i="33"/>
  <c r="J19" i="33"/>
  <c r="J18" i="33"/>
  <c r="J17" i="33"/>
  <c r="J16" i="33"/>
  <c r="J15" i="33"/>
  <c r="J14" i="33"/>
  <c r="J13" i="33"/>
  <c r="J12" i="33"/>
  <c r="J11" i="33"/>
  <c r="J10" i="33"/>
  <c r="J29" i="32"/>
  <c r="J28" i="32"/>
  <c r="J27" i="32"/>
  <c r="J26" i="32"/>
  <c r="J25" i="32"/>
  <c r="J24" i="32"/>
  <c r="J23" i="32"/>
  <c r="J22" i="32"/>
  <c r="J21" i="32"/>
  <c r="J20" i="32"/>
  <c r="J19" i="32"/>
  <c r="J18" i="32"/>
  <c r="J17" i="32"/>
  <c r="J16" i="32"/>
  <c r="J15" i="32"/>
  <c r="J14" i="32"/>
  <c r="J13" i="32"/>
  <c r="J12" i="32"/>
  <c r="J11" i="32"/>
  <c r="J10" i="32"/>
  <c r="J29" i="31"/>
  <c r="J28" i="31"/>
  <c r="J27" i="31"/>
  <c r="J26" i="31"/>
  <c r="J25" i="31"/>
  <c r="J24" i="31"/>
  <c r="J23" i="31"/>
  <c r="J22" i="31"/>
  <c r="J21" i="31"/>
  <c r="J20" i="31"/>
  <c r="J19" i="31"/>
  <c r="J18" i="31"/>
  <c r="J17" i="31"/>
  <c r="J16" i="31"/>
  <c r="J15" i="31"/>
  <c r="J14" i="31"/>
  <c r="J13" i="31"/>
  <c r="J12" i="31"/>
  <c r="J11" i="31"/>
  <c r="J10" i="31"/>
  <c r="J29" i="30"/>
  <c r="J28" i="30"/>
  <c r="J27" i="30"/>
  <c r="J26" i="30"/>
  <c r="J25" i="30"/>
  <c r="J24" i="30"/>
  <c r="J23" i="30"/>
  <c r="J22" i="30"/>
  <c r="J21" i="30"/>
  <c r="J20" i="30"/>
  <c r="J19" i="30"/>
  <c r="J18" i="30"/>
  <c r="J17" i="30"/>
  <c r="J16" i="30"/>
  <c r="J15" i="30"/>
  <c r="J14" i="30"/>
  <c r="J13" i="30"/>
  <c r="J12" i="30"/>
  <c r="J11" i="30"/>
  <c r="J10" i="30"/>
  <c r="J29" i="29"/>
  <c r="J28" i="29"/>
  <c r="J27" i="29"/>
  <c r="J26" i="29"/>
  <c r="J25" i="29"/>
  <c r="J24" i="29"/>
  <c r="J23" i="29"/>
  <c r="J22" i="29"/>
  <c r="J21" i="29"/>
  <c r="J20" i="29"/>
  <c r="J19" i="29"/>
  <c r="J18" i="29"/>
  <c r="J17" i="29"/>
  <c r="J16" i="29"/>
  <c r="J15" i="29"/>
  <c r="J14" i="29"/>
  <c r="J13" i="29"/>
  <c r="J12" i="29"/>
  <c r="J11" i="29"/>
  <c r="J10" i="29"/>
  <c r="J29" i="28"/>
  <c r="J28" i="28"/>
  <c r="J27" i="28"/>
  <c r="J26" i="28"/>
  <c r="J25" i="28"/>
  <c r="J24" i="28"/>
  <c r="J23" i="28"/>
  <c r="J22" i="28"/>
  <c r="J21" i="28"/>
  <c r="J20" i="28"/>
  <c r="J19" i="28"/>
  <c r="J18" i="28"/>
  <c r="J17" i="28"/>
  <c r="J16" i="28"/>
  <c r="J15" i="28"/>
  <c r="J14" i="28"/>
  <c r="J13" i="28"/>
  <c r="J12" i="28"/>
  <c r="J11" i="28"/>
  <c r="J10" i="28"/>
  <c r="J29" i="27"/>
  <c r="J28" i="27"/>
  <c r="J27" i="27"/>
  <c r="J26" i="27"/>
  <c r="J25" i="27"/>
  <c r="J24" i="27"/>
  <c r="J23" i="27"/>
  <c r="J22" i="27"/>
  <c r="J21" i="27"/>
  <c r="J20" i="27"/>
  <c r="J19" i="27"/>
  <c r="J18" i="27"/>
  <c r="J17" i="27"/>
  <c r="J16" i="27"/>
  <c r="J15" i="27"/>
  <c r="J14" i="27"/>
  <c r="J13" i="27"/>
  <c r="J12" i="27"/>
  <c r="J11" i="27"/>
  <c r="J10" i="27"/>
  <c r="J29" i="26"/>
  <c r="J28" i="26"/>
  <c r="J27" i="26"/>
  <c r="J26" i="26"/>
  <c r="J25" i="26"/>
  <c r="J24" i="26"/>
  <c r="J23" i="26"/>
  <c r="J22" i="26"/>
  <c r="J21" i="26"/>
  <c r="J20" i="26"/>
  <c r="J19" i="26"/>
  <c r="J18" i="26"/>
  <c r="J17" i="26"/>
  <c r="J16" i="26"/>
  <c r="J15" i="26"/>
  <c r="J14" i="26"/>
  <c r="J13" i="26"/>
  <c r="J12" i="26"/>
  <c r="J11" i="26"/>
  <c r="J10" i="26"/>
  <c r="J29" i="25"/>
  <c r="J28" i="25"/>
  <c r="J27" i="25"/>
  <c r="J26" i="25"/>
  <c r="J25" i="25"/>
  <c r="J24" i="25"/>
  <c r="J23" i="25"/>
  <c r="J22" i="25"/>
  <c r="J21" i="25"/>
  <c r="J20" i="25"/>
  <c r="J19" i="25"/>
  <c r="J18" i="25"/>
  <c r="J17" i="25"/>
  <c r="J16" i="25"/>
  <c r="J15" i="25"/>
  <c r="J14" i="25"/>
  <c r="J13" i="25"/>
  <c r="J12" i="25"/>
  <c r="J11" i="25"/>
  <c r="J10" i="25"/>
  <c r="J29" i="13"/>
  <c r="J28" i="13"/>
  <c r="J27" i="13"/>
  <c r="J26" i="13"/>
  <c r="J25" i="13"/>
  <c r="J24" i="13"/>
  <c r="J23" i="13"/>
  <c r="J22" i="13"/>
  <c r="J21" i="13"/>
  <c r="J20" i="13"/>
  <c r="J19" i="13"/>
  <c r="J18" i="13"/>
  <c r="J17" i="13"/>
  <c r="J16" i="13"/>
  <c r="J15" i="13"/>
  <c r="J14" i="13"/>
  <c r="J13" i="13"/>
  <c r="J12" i="13"/>
  <c r="J11" i="13"/>
  <c r="J10" i="13"/>
  <c r="H29" i="35"/>
  <c r="H28" i="35"/>
  <c r="H27" i="35"/>
  <c r="H26" i="35"/>
  <c r="H25" i="35"/>
  <c r="H24" i="35"/>
  <c r="H23" i="35"/>
  <c r="H22" i="35"/>
  <c r="H21" i="35"/>
  <c r="H20" i="35"/>
  <c r="H19" i="35"/>
  <c r="H18" i="35"/>
  <c r="H17" i="35"/>
  <c r="H16" i="35"/>
  <c r="H15" i="35"/>
  <c r="H14" i="35"/>
  <c r="H13" i="35"/>
  <c r="H12" i="35"/>
  <c r="H11" i="35"/>
  <c r="H10" i="35"/>
  <c r="H29" i="34"/>
  <c r="H28" i="34"/>
  <c r="H27" i="34"/>
  <c r="H26" i="34"/>
  <c r="H25" i="34"/>
  <c r="H24" i="34"/>
  <c r="H23" i="34"/>
  <c r="H22" i="34"/>
  <c r="H21" i="34"/>
  <c r="H20" i="34"/>
  <c r="H19" i="34"/>
  <c r="H18" i="34"/>
  <c r="H17" i="34"/>
  <c r="H16" i="34"/>
  <c r="H15" i="34"/>
  <c r="H14" i="34"/>
  <c r="H13" i="34"/>
  <c r="H12" i="34"/>
  <c r="H11" i="34"/>
  <c r="H10" i="34"/>
  <c r="H29" i="33"/>
  <c r="H28" i="33"/>
  <c r="H27" i="33"/>
  <c r="H26" i="33"/>
  <c r="H25" i="33"/>
  <c r="H24" i="33"/>
  <c r="H23" i="33"/>
  <c r="H22" i="33"/>
  <c r="H21" i="33"/>
  <c r="H20" i="33"/>
  <c r="H19" i="33"/>
  <c r="H18" i="33"/>
  <c r="H17" i="33"/>
  <c r="H16" i="33"/>
  <c r="H15" i="33"/>
  <c r="H14" i="33"/>
  <c r="H13" i="33"/>
  <c r="H12" i="33"/>
  <c r="H11" i="33"/>
  <c r="H10" i="33"/>
  <c r="H29" i="32"/>
  <c r="H28" i="32"/>
  <c r="H27" i="32"/>
  <c r="H26" i="32"/>
  <c r="H25" i="32"/>
  <c r="H24" i="32"/>
  <c r="H23" i="32"/>
  <c r="H22" i="32"/>
  <c r="H21" i="32"/>
  <c r="H20" i="32"/>
  <c r="H19" i="32"/>
  <c r="H18" i="32"/>
  <c r="H17" i="32"/>
  <c r="H16" i="32"/>
  <c r="H15" i="32"/>
  <c r="H14" i="32"/>
  <c r="H13" i="32"/>
  <c r="H12" i="32"/>
  <c r="H11" i="32"/>
  <c r="H10" i="32"/>
  <c r="H29" i="31"/>
  <c r="H28" i="31"/>
  <c r="H27" i="31"/>
  <c r="H26" i="31"/>
  <c r="H25" i="31"/>
  <c r="H24" i="31"/>
  <c r="H23" i="31"/>
  <c r="H22" i="31"/>
  <c r="H21" i="31"/>
  <c r="H20" i="31"/>
  <c r="H19" i="31"/>
  <c r="H18" i="31"/>
  <c r="H17" i="31"/>
  <c r="H16" i="31"/>
  <c r="H15" i="31"/>
  <c r="H14" i="31"/>
  <c r="H13" i="31"/>
  <c r="H12" i="31"/>
  <c r="H11" i="31"/>
  <c r="H10" i="31"/>
  <c r="H29" i="30"/>
  <c r="H28" i="30"/>
  <c r="H27" i="30"/>
  <c r="H26" i="30"/>
  <c r="H25" i="30"/>
  <c r="H24" i="30"/>
  <c r="H23" i="30"/>
  <c r="H22" i="30"/>
  <c r="H21" i="30"/>
  <c r="H20" i="30"/>
  <c r="H19" i="30"/>
  <c r="H18" i="30"/>
  <c r="H17" i="30"/>
  <c r="H16" i="30"/>
  <c r="H15" i="30"/>
  <c r="H14" i="30"/>
  <c r="H13" i="30"/>
  <c r="H12" i="30"/>
  <c r="H11" i="30"/>
  <c r="H10" i="30"/>
  <c r="H29" i="29"/>
  <c r="H28" i="29"/>
  <c r="H27" i="29"/>
  <c r="H26" i="29"/>
  <c r="H25" i="29"/>
  <c r="H24" i="29"/>
  <c r="H23" i="29"/>
  <c r="H22" i="29"/>
  <c r="H21" i="29"/>
  <c r="H20" i="29"/>
  <c r="H19" i="29"/>
  <c r="H18" i="29"/>
  <c r="H17" i="29"/>
  <c r="H16" i="29"/>
  <c r="H15" i="29"/>
  <c r="H14" i="29"/>
  <c r="H13" i="29"/>
  <c r="H12" i="29"/>
  <c r="H11" i="29"/>
  <c r="H10" i="29"/>
  <c r="H29" i="28"/>
  <c r="H28" i="28"/>
  <c r="H27" i="28"/>
  <c r="H26" i="28"/>
  <c r="H25" i="28"/>
  <c r="H24" i="28"/>
  <c r="H23" i="28"/>
  <c r="H22" i="28"/>
  <c r="H21" i="28"/>
  <c r="H20" i="28"/>
  <c r="H19" i="28"/>
  <c r="H18" i="28"/>
  <c r="H17" i="28"/>
  <c r="H16" i="28"/>
  <c r="H15" i="28"/>
  <c r="H14" i="28"/>
  <c r="H13" i="28"/>
  <c r="H12" i="28"/>
  <c r="H11" i="28"/>
  <c r="H10" i="28"/>
  <c r="H29" i="27"/>
  <c r="H28" i="27"/>
  <c r="H27" i="27"/>
  <c r="H26" i="27"/>
  <c r="H25" i="27"/>
  <c r="H24" i="27"/>
  <c r="H23" i="27"/>
  <c r="H22" i="27"/>
  <c r="H21" i="27"/>
  <c r="H20" i="27"/>
  <c r="H19" i="27"/>
  <c r="H18" i="27"/>
  <c r="H17" i="27"/>
  <c r="H16" i="27"/>
  <c r="H15" i="27"/>
  <c r="H14" i="27"/>
  <c r="H13" i="27"/>
  <c r="H12" i="27"/>
  <c r="H11" i="27"/>
  <c r="H10" i="27"/>
  <c r="H29" i="26"/>
  <c r="H28" i="26"/>
  <c r="H27" i="26"/>
  <c r="H26" i="26"/>
  <c r="H25" i="26"/>
  <c r="H24" i="26"/>
  <c r="H23" i="26"/>
  <c r="H22" i="26"/>
  <c r="H21" i="26"/>
  <c r="H20" i="26"/>
  <c r="H19" i="26"/>
  <c r="H18" i="26"/>
  <c r="H17" i="26"/>
  <c r="H16" i="26"/>
  <c r="H15" i="26"/>
  <c r="H14" i="26"/>
  <c r="H13" i="26"/>
  <c r="H12" i="26"/>
  <c r="H11" i="26"/>
  <c r="H10" i="26"/>
  <c r="H29" i="25"/>
  <c r="H28" i="25"/>
  <c r="H27" i="25"/>
  <c r="H26" i="25"/>
  <c r="H25" i="25"/>
  <c r="H24" i="25"/>
  <c r="H23" i="25"/>
  <c r="H22" i="25"/>
  <c r="H21" i="25"/>
  <c r="H20" i="25"/>
  <c r="H19" i="25"/>
  <c r="H18" i="25"/>
  <c r="H17" i="25"/>
  <c r="H16" i="25"/>
  <c r="H15" i="25"/>
  <c r="H14" i="25"/>
  <c r="H13" i="25"/>
  <c r="H12" i="25"/>
  <c r="H11" i="25"/>
  <c r="H10" i="25"/>
  <c r="H29" i="13"/>
  <c r="H28" i="13"/>
  <c r="H27" i="13"/>
  <c r="H26" i="13"/>
  <c r="H25" i="13"/>
  <c r="H24" i="13"/>
  <c r="H23" i="13"/>
  <c r="H22" i="13"/>
  <c r="H21" i="13"/>
  <c r="H20" i="13"/>
  <c r="H19" i="13"/>
  <c r="H18" i="13"/>
  <c r="H17" i="13"/>
  <c r="H16" i="13"/>
  <c r="H15" i="13"/>
  <c r="H14" i="13"/>
  <c r="H13" i="13"/>
  <c r="H12" i="13"/>
  <c r="H11" i="13"/>
  <c r="H10" i="13"/>
  <c r="D19" i="51"/>
  <c r="C19" i="51"/>
  <c r="B19" i="51"/>
  <c r="E19" i="51" s="1"/>
  <c r="F19" i="51" s="1"/>
  <c r="G19" i="51" s="1"/>
  <c r="E18" i="51"/>
  <c r="F18" i="51" s="1"/>
  <c r="G18" i="51" s="1"/>
  <c r="E17" i="51"/>
  <c r="F17" i="51" s="1"/>
  <c r="G17" i="51" s="1"/>
  <c r="E16" i="51"/>
  <c r="F16" i="51" s="1"/>
  <c r="G16" i="51" s="1"/>
  <c r="E15" i="51"/>
  <c r="F15" i="51" s="1"/>
  <c r="G15" i="51" s="1"/>
  <c r="E14" i="51"/>
  <c r="F14" i="51" s="1"/>
  <c r="G14" i="51" s="1"/>
  <c r="E13" i="51"/>
  <c r="F13" i="51" s="1"/>
  <c r="G13" i="51" s="1"/>
  <c r="E12" i="51"/>
  <c r="F12" i="51" s="1"/>
  <c r="G12" i="51" s="1"/>
  <c r="E15" i="49" l="1"/>
  <c r="F15" i="49"/>
  <c r="G15" i="49"/>
  <c r="E16" i="49"/>
  <c r="F16" i="49"/>
  <c r="G16" i="49"/>
  <c r="E17" i="49"/>
  <c r="F17" i="49"/>
  <c r="G17" i="49"/>
  <c r="B18" i="49"/>
  <c r="D18" i="49"/>
  <c r="C18" i="49"/>
  <c r="E18" i="49"/>
  <c r="F18" i="49" s="1"/>
  <c r="G18" i="49" s="1"/>
  <c r="E14" i="49"/>
  <c r="F14" i="49" s="1"/>
  <c r="G14" i="49" s="1"/>
  <c r="E13" i="49"/>
  <c r="F13" i="49" s="1"/>
  <c r="G13" i="49" s="1"/>
  <c r="E12" i="49"/>
  <c r="F12" i="49" s="1"/>
  <c r="G12" i="49" s="1"/>
  <c r="C7" i="13" l="1"/>
  <c r="C44" i="35"/>
  <c r="M30" i="35"/>
  <c r="K30" i="35"/>
  <c r="I30" i="35"/>
  <c r="G30" i="35"/>
  <c r="A11" i="35"/>
  <c r="A12" i="35" s="1"/>
  <c r="A13" i="35" s="1"/>
  <c r="A14" i="35" s="1"/>
  <c r="A15" i="35" s="1"/>
  <c r="A16" i="35" s="1"/>
  <c r="A17" i="35" s="1"/>
  <c r="A18" i="35" s="1"/>
  <c r="A19" i="35" s="1"/>
  <c r="A20" i="35" s="1"/>
  <c r="A21" i="35" s="1"/>
  <c r="A22" i="35" s="1"/>
  <c r="A23" i="35" s="1"/>
  <c r="A24" i="35" s="1"/>
  <c r="A25" i="35" s="1"/>
  <c r="A26" i="35" s="1"/>
  <c r="A27" i="35" s="1"/>
  <c r="A28" i="35" s="1"/>
  <c r="A29" i="35" s="1"/>
  <c r="C5" i="35"/>
  <c r="C4" i="35"/>
  <c r="C3" i="35"/>
  <c r="C44" i="34"/>
  <c r="M30" i="34"/>
  <c r="K30" i="34"/>
  <c r="I30" i="34"/>
  <c r="G30" i="34"/>
  <c r="A11" i="34"/>
  <c r="A12" i="34" s="1"/>
  <c r="A13" i="34" s="1"/>
  <c r="A14" i="34" s="1"/>
  <c r="A15" i="34" s="1"/>
  <c r="A16" i="34" s="1"/>
  <c r="A17" i="34" s="1"/>
  <c r="A18" i="34" s="1"/>
  <c r="A19" i="34" s="1"/>
  <c r="A20" i="34" s="1"/>
  <c r="A21" i="34" s="1"/>
  <c r="A22" i="34" s="1"/>
  <c r="A23" i="34" s="1"/>
  <c r="A24" i="34" s="1"/>
  <c r="A25" i="34" s="1"/>
  <c r="A26" i="34" s="1"/>
  <c r="A27" i="34" s="1"/>
  <c r="A28" i="34" s="1"/>
  <c r="A29" i="34" s="1"/>
  <c r="C5" i="34"/>
  <c r="C4" i="34"/>
  <c r="C3" i="34"/>
  <c r="C44" i="33"/>
  <c r="M30" i="33"/>
  <c r="K30" i="33"/>
  <c r="I30" i="33"/>
  <c r="G30" i="33"/>
  <c r="A11" i="33"/>
  <c r="A12" i="33" s="1"/>
  <c r="A13" i="33" s="1"/>
  <c r="A14" i="33" s="1"/>
  <c r="A15" i="33" s="1"/>
  <c r="A16" i="33" s="1"/>
  <c r="A17" i="33" s="1"/>
  <c r="A18" i="33" s="1"/>
  <c r="A19" i="33" s="1"/>
  <c r="A20" i="33" s="1"/>
  <c r="A21" i="33" s="1"/>
  <c r="A22" i="33" s="1"/>
  <c r="A23" i="33" s="1"/>
  <c r="A24" i="33" s="1"/>
  <c r="A25" i="33" s="1"/>
  <c r="A26" i="33" s="1"/>
  <c r="A27" i="33" s="1"/>
  <c r="A28" i="33" s="1"/>
  <c r="A29" i="33" s="1"/>
  <c r="C5" i="33"/>
  <c r="C4" i="33"/>
  <c r="C3" i="33"/>
  <c r="C44" i="32" l="1"/>
  <c r="C44" i="31"/>
  <c r="C44" i="30"/>
  <c r="C44" i="29"/>
  <c r="C44" i="28"/>
  <c r="C44" i="27"/>
  <c r="C44" i="26"/>
  <c r="C44" i="25"/>
  <c r="C44" i="13"/>
  <c r="C37" i="13"/>
  <c r="C5" i="32"/>
  <c r="C5" i="31"/>
  <c r="C5" i="30"/>
  <c r="C5" i="29"/>
  <c r="C5" i="28"/>
  <c r="C5" i="27"/>
  <c r="C5" i="26"/>
  <c r="C5" i="25"/>
  <c r="C5" i="13"/>
  <c r="M30" i="32"/>
  <c r="K30" i="32"/>
  <c r="I30" i="32"/>
  <c r="G30" i="32"/>
  <c r="A11" i="32"/>
  <c r="A12" i="32" s="1"/>
  <c r="A13" i="32" s="1"/>
  <c r="A14" i="32" s="1"/>
  <c r="A15" i="32" s="1"/>
  <c r="A16" i="32" s="1"/>
  <c r="A17" i="32" s="1"/>
  <c r="A18" i="32" s="1"/>
  <c r="A19" i="32" s="1"/>
  <c r="A20" i="32" s="1"/>
  <c r="A21" i="32" s="1"/>
  <c r="A22" i="32" s="1"/>
  <c r="A23" i="32" s="1"/>
  <c r="A24" i="32" s="1"/>
  <c r="A25" i="32" s="1"/>
  <c r="A26" i="32" s="1"/>
  <c r="A27" i="32" s="1"/>
  <c r="A28" i="32" s="1"/>
  <c r="A29" i="32" s="1"/>
  <c r="C4" i="32"/>
  <c r="C3" i="32"/>
  <c r="M30" i="31"/>
  <c r="K30" i="31"/>
  <c r="I30" i="31"/>
  <c r="G30" i="31"/>
  <c r="A11" i="31"/>
  <c r="A12" i="31" s="1"/>
  <c r="A13" i="31" s="1"/>
  <c r="A14" i="31" s="1"/>
  <c r="A15" i="31" s="1"/>
  <c r="A16" i="31" s="1"/>
  <c r="A17" i="31" s="1"/>
  <c r="A18" i="31" s="1"/>
  <c r="A19" i="31" s="1"/>
  <c r="A20" i="31" s="1"/>
  <c r="A21" i="31" s="1"/>
  <c r="A22" i="31" s="1"/>
  <c r="A23" i="31" s="1"/>
  <c r="A24" i="31" s="1"/>
  <c r="A25" i="31" s="1"/>
  <c r="A26" i="31" s="1"/>
  <c r="A27" i="31" s="1"/>
  <c r="A28" i="31" s="1"/>
  <c r="A29" i="31" s="1"/>
  <c r="C4" i="31"/>
  <c r="C3" i="31"/>
  <c r="M30" i="30"/>
  <c r="K30" i="30"/>
  <c r="I30" i="30"/>
  <c r="G30" i="30"/>
  <c r="A11" i="30"/>
  <c r="A12" i="30" s="1"/>
  <c r="A13" i="30" s="1"/>
  <c r="A14" i="30" s="1"/>
  <c r="A15" i="30" s="1"/>
  <c r="A16" i="30" s="1"/>
  <c r="A17" i="30" s="1"/>
  <c r="A18" i="30" s="1"/>
  <c r="A19" i="30" s="1"/>
  <c r="A20" i="30" s="1"/>
  <c r="A21" i="30" s="1"/>
  <c r="A22" i="30" s="1"/>
  <c r="A23" i="30" s="1"/>
  <c r="A24" i="30" s="1"/>
  <c r="A25" i="30" s="1"/>
  <c r="A26" i="30" s="1"/>
  <c r="A27" i="30" s="1"/>
  <c r="A28" i="30" s="1"/>
  <c r="A29" i="30" s="1"/>
  <c r="C4" i="30"/>
  <c r="C3" i="30"/>
  <c r="M30" i="29"/>
  <c r="K30" i="29"/>
  <c r="I30" i="29"/>
  <c r="G30" i="29"/>
  <c r="A11" i="29"/>
  <c r="A12" i="29" s="1"/>
  <c r="A13" i="29" s="1"/>
  <c r="A14" i="29" s="1"/>
  <c r="A15" i="29" s="1"/>
  <c r="A16" i="29" s="1"/>
  <c r="A17" i="29" s="1"/>
  <c r="A18" i="29" s="1"/>
  <c r="A19" i="29" s="1"/>
  <c r="A20" i="29" s="1"/>
  <c r="A21" i="29" s="1"/>
  <c r="A22" i="29" s="1"/>
  <c r="A23" i="29" s="1"/>
  <c r="A24" i="29" s="1"/>
  <c r="A25" i="29" s="1"/>
  <c r="A26" i="29" s="1"/>
  <c r="A27" i="29" s="1"/>
  <c r="A28" i="29" s="1"/>
  <c r="A29" i="29" s="1"/>
  <c r="C4" i="29"/>
  <c r="C3" i="29"/>
  <c r="M30" i="28"/>
  <c r="K30" i="28"/>
  <c r="I30" i="28"/>
  <c r="G30" i="28"/>
  <c r="A12" i="28"/>
  <c r="A13" i="28" s="1"/>
  <c r="A14" i="28" s="1"/>
  <c r="A15" i="28" s="1"/>
  <c r="A16" i="28" s="1"/>
  <c r="A17" i="28" s="1"/>
  <c r="A18" i="28" s="1"/>
  <c r="A19" i="28" s="1"/>
  <c r="A20" i="28" s="1"/>
  <c r="A21" i="28" s="1"/>
  <c r="A22" i="28" s="1"/>
  <c r="A23" i="28" s="1"/>
  <c r="A24" i="28" s="1"/>
  <c r="A25" i="28" s="1"/>
  <c r="A26" i="28" s="1"/>
  <c r="A27" i="28" s="1"/>
  <c r="A28" i="28" s="1"/>
  <c r="A29" i="28" s="1"/>
  <c r="A11" i="28"/>
  <c r="C4" i="28"/>
  <c r="C3" i="28"/>
  <c r="M30" i="27"/>
  <c r="K30" i="27"/>
  <c r="I30" i="27"/>
  <c r="G30" i="27"/>
  <c r="A13" i="27"/>
  <c r="A14" i="27" s="1"/>
  <c r="A15" i="27" s="1"/>
  <c r="A16" i="27" s="1"/>
  <c r="A17" i="27" s="1"/>
  <c r="A18" i="27" s="1"/>
  <c r="A19" i="27" s="1"/>
  <c r="A20" i="27" s="1"/>
  <c r="A21" i="27" s="1"/>
  <c r="A22" i="27" s="1"/>
  <c r="A23" i="27" s="1"/>
  <c r="A24" i="27" s="1"/>
  <c r="A25" i="27" s="1"/>
  <c r="A26" i="27" s="1"/>
  <c r="A27" i="27" s="1"/>
  <c r="A28" i="27" s="1"/>
  <c r="A29" i="27" s="1"/>
  <c r="A11" i="27"/>
  <c r="A12" i="27" s="1"/>
  <c r="C4" i="27"/>
  <c r="C3" i="27"/>
  <c r="M30" i="26"/>
  <c r="K30" i="26"/>
  <c r="I30" i="26"/>
  <c r="A11" i="26"/>
  <c r="A12" i="26" s="1"/>
  <c r="A13" i="26" s="1"/>
  <c r="A14" i="26" s="1"/>
  <c r="A15" i="26" s="1"/>
  <c r="A16" i="26" s="1"/>
  <c r="A17" i="26" s="1"/>
  <c r="A18" i="26" s="1"/>
  <c r="A19" i="26" s="1"/>
  <c r="A20" i="26" s="1"/>
  <c r="A21" i="26" s="1"/>
  <c r="A22" i="26" s="1"/>
  <c r="A23" i="26" s="1"/>
  <c r="A24" i="26" s="1"/>
  <c r="A25" i="26" s="1"/>
  <c r="A26" i="26" s="1"/>
  <c r="A27" i="26" s="1"/>
  <c r="A28" i="26" s="1"/>
  <c r="A29" i="26" s="1"/>
  <c r="C4" i="26"/>
  <c r="C3" i="26"/>
  <c r="M30" i="25"/>
  <c r="K30" i="25"/>
  <c r="I30" i="25"/>
  <c r="G30" i="25"/>
  <c r="A11" i="25"/>
  <c r="A12" i="25" s="1"/>
  <c r="A13" i="25" s="1"/>
  <c r="A14" i="25" s="1"/>
  <c r="A15" i="25" s="1"/>
  <c r="A16" i="25" s="1"/>
  <c r="A17" i="25" s="1"/>
  <c r="A18" i="25" s="1"/>
  <c r="A19" i="25" s="1"/>
  <c r="A20" i="25" s="1"/>
  <c r="A21" i="25" s="1"/>
  <c r="A22" i="25" s="1"/>
  <c r="A23" i="25" s="1"/>
  <c r="A24" i="25" s="1"/>
  <c r="A25" i="25" s="1"/>
  <c r="A26" i="25" s="1"/>
  <c r="A27" i="25" s="1"/>
  <c r="A28" i="25" s="1"/>
  <c r="A29" i="25" s="1"/>
  <c r="C4" i="25"/>
  <c r="C3" i="25"/>
  <c r="C4" i="13"/>
  <c r="C3" i="13"/>
  <c r="E22" i="18"/>
  <c r="E21" i="18"/>
  <c r="E20" i="18"/>
  <c r="I30" i="13" l="1"/>
  <c r="K30" i="13"/>
  <c r="M30" i="13"/>
  <c r="A11" i="13"/>
  <c r="A12" i="13"/>
  <c r="A13" i="13"/>
  <c r="A14" i="13"/>
  <c r="A15" i="13" s="1"/>
  <c r="A16" i="13" s="1"/>
  <c r="A17" i="13" s="1"/>
  <c r="A18" i="13" s="1"/>
  <c r="A19" i="13" s="1"/>
  <c r="A20" i="13" s="1"/>
  <c r="A21" i="13" s="1"/>
  <c r="A22" i="13" s="1"/>
  <c r="A23" i="13" s="1"/>
  <c r="A24" i="13" s="1"/>
  <c r="A25" i="13" s="1"/>
  <c r="A26" i="13" s="1"/>
  <c r="A27" i="13" s="1"/>
  <c r="A28" i="13" s="1"/>
  <c r="A29" i="13" s="1"/>
  <c r="A12" i="18"/>
  <c r="A13" i="18" s="1"/>
  <c r="A11" i="21"/>
  <c r="B11" i="21"/>
  <c r="A13" i="21"/>
  <c r="A14" i="21"/>
  <c r="A15" i="21"/>
  <c r="A12" i="21"/>
  <c r="G30" i="13"/>
  <c r="A14" i="18" l="1"/>
  <c r="C7" i="27"/>
  <c r="C37" i="27" s="1"/>
  <c r="C7" i="26"/>
  <c r="C37" i="26" s="1"/>
  <c r="C7" i="25"/>
  <c r="C37" i="25" s="1"/>
  <c r="B14" i="21"/>
  <c r="B12" i="21"/>
  <c r="B13" i="21"/>
  <c r="L30" i="27" l="1"/>
  <c r="L30" i="28"/>
  <c r="J30" i="34"/>
  <c r="H30" i="25"/>
  <c r="H30" i="28"/>
  <c r="J30" i="28"/>
  <c r="J30" i="29"/>
  <c r="H30" i="30"/>
  <c r="H30" i="31"/>
  <c r="H30" i="34"/>
  <c r="H30" i="33"/>
  <c r="O16" i="33"/>
  <c r="L30" i="30"/>
  <c r="L30" i="32"/>
  <c r="L30" i="35"/>
  <c r="L30" i="29"/>
  <c r="L30" i="31"/>
  <c r="J30" i="31"/>
  <c r="J30" i="33"/>
  <c r="J30" i="35"/>
  <c r="H30" i="29"/>
  <c r="H30" i="32"/>
  <c r="H30" i="35"/>
  <c r="O29" i="34"/>
  <c r="O28" i="34"/>
  <c r="O27" i="34"/>
  <c r="O26" i="34"/>
  <c r="O25" i="34"/>
  <c r="O23" i="34"/>
  <c r="O23" i="33"/>
  <c r="O29" i="35"/>
  <c r="O28" i="35"/>
  <c r="O27" i="35"/>
  <c r="O26" i="35"/>
  <c r="O17" i="35"/>
  <c r="O15" i="35"/>
  <c r="O13" i="35"/>
  <c r="O20" i="34"/>
  <c r="O16" i="34"/>
  <c r="O11" i="34"/>
  <c r="O10" i="34"/>
  <c r="O26" i="33"/>
  <c r="O21" i="33"/>
  <c r="O17" i="33"/>
  <c r="O11" i="33"/>
  <c r="O22" i="33"/>
  <c r="O18" i="33"/>
  <c r="O12" i="33"/>
  <c r="O14" i="34"/>
  <c r="O24" i="35"/>
  <c r="O22" i="35"/>
  <c r="O20" i="35"/>
  <c r="O18" i="35"/>
  <c r="O21" i="34"/>
  <c r="O17" i="34"/>
  <c r="O12" i="34"/>
  <c r="O27" i="33"/>
  <c r="O23" i="35"/>
  <c r="O21" i="35"/>
  <c r="O15" i="34"/>
  <c r="O16" i="35"/>
  <c r="O11" i="35"/>
  <c r="O22" i="34"/>
  <c r="O18" i="34"/>
  <c r="O13" i="34"/>
  <c r="O28" i="33"/>
  <c r="O24" i="33"/>
  <c r="O13" i="33"/>
  <c r="O19" i="35"/>
  <c r="O12" i="35"/>
  <c r="O29" i="33"/>
  <c r="O25" i="33"/>
  <c r="O20" i="33"/>
  <c r="O14" i="33"/>
  <c r="O22" i="32"/>
  <c r="O12" i="32"/>
  <c r="O29" i="31"/>
  <c r="O28" i="31"/>
  <c r="O26" i="31"/>
  <c r="O25" i="31"/>
  <c r="O20" i="30"/>
  <c r="O28" i="32"/>
  <c r="O19" i="32"/>
  <c r="O18" i="32"/>
  <c r="O16" i="32"/>
  <c r="O15" i="32"/>
  <c r="O16" i="31"/>
  <c r="O15" i="31"/>
  <c r="O14" i="31"/>
  <c r="O13" i="31"/>
  <c r="O12" i="31"/>
  <c r="O28" i="30"/>
  <c r="O26" i="29"/>
  <c r="O25" i="29"/>
  <c r="O24" i="29"/>
  <c r="O23" i="29"/>
  <c r="O21" i="29"/>
  <c r="O20" i="29"/>
  <c r="O27" i="32"/>
  <c r="O25" i="32"/>
  <c r="O24" i="32"/>
  <c r="O23" i="32"/>
  <c r="O13" i="32"/>
  <c r="O10" i="31"/>
  <c r="O27" i="30"/>
  <c r="O25" i="30"/>
  <c r="O24" i="30"/>
  <c r="O22" i="30"/>
  <c r="O21" i="30"/>
  <c r="O12" i="30"/>
  <c r="O19" i="29"/>
  <c r="O18" i="29"/>
  <c r="O17" i="29"/>
  <c r="O16" i="29"/>
  <c r="O15" i="29"/>
  <c r="O14" i="29"/>
  <c r="O13" i="29"/>
  <c r="O10" i="29"/>
  <c r="O29" i="32"/>
  <c r="O11" i="32"/>
  <c r="O22" i="31"/>
  <c r="O18" i="31"/>
  <c r="O19" i="30"/>
  <c r="O15" i="30"/>
  <c r="O27" i="28"/>
  <c r="O26" i="28"/>
  <c r="O24" i="28"/>
  <c r="O23" i="28"/>
  <c r="O22" i="28"/>
  <c r="O12" i="28"/>
  <c r="O27" i="27"/>
  <c r="O26" i="27"/>
  <c r="O24" i="27"/>
  <c r="O20" i="32"/>
  <c r="O24" i="31"/>
  <c r="O20" i="31"/>
  <c r="O17" i="30"/>
  <c r="O13" i="30"/>
  <c r="O29" i="29"/>
  <c r="O11" i="29"/>
  <c r="O29" i="28"/>
  <c r="O19" i="28"/>
  <c r="O18" i="28"/>
  <c r="O17" i="28"/>
  <c r="O16" i="28"/>
  <c r="O15" i="28"/>
  <c r="O14" i="28"/>
  <c r="O13" i="28"/>
  <c r="O11" i="28"/>
  <c r="O12" i="27"/>
  <c r="O23" i="31"/>
  <c r="O19" i="31"/>
  <c r="O28" i="29"/>
  <c r="O28" i="28"/>
  <c r="O29" i="27"/>
  <c r="O28" i="27"/>
  <c r="O27" i="25"/>
  <c r="O26" i="25"/>
  <c r="O25" i="25"/>
  <c r="O24" i="25"/>
  <c r="O11" i="30"/>
  <c r="O20" i="28"/>
  <c r="O19" i="27"/>
  <c r="O17" i="27"/>
  <c r="O15" i="27"/>
  <c r="O13" i="27"/>
  <c r="O28" i="26"/>
  <c r="O26" i="26"/>
  <c r="O24" i="26"/>
  <c r="O22" i="26"/>
  <c r="O20" i="26"/>
  <c r="O18" i="26"/>
  <c r="O16" i="26"/>
  <c r="O14" i="26"/>
  <c r="O21" i="25"/>
  <c r="O10" i="26"/>
  <c r="O19" i="25"/>
  <c r="O17" i="31"/>
  <c r="O18" i="30"/>
  <c r="O18" i="27"/>
  <c r="O16" i="27"/>
  <c r="O14" i="27"/>
  <c r="O27" i="26"/>
  <c r="O25" i="26"/>
  <c r="O23" i="26"/>
  <c r="O21" i="26"/>
  <c r="O19" i="26"/>
  <c r="O17" i="26"/>
  <c r="O15" i="26"/>
  <c r="O12" i="26"/>
  <c r="O16" i="25"/>
  <c r="O15" i="25"/>
  <c r="O14" i="25"/>
  <c r="O22" i="27"/>
  <c r="O10" i="25"/>
  <c r="O29" i="30"/>
  <c r="O14" i="30"/>
  <c r="O23" i="27"/>
  <c r="O21" i="27"/>
  <c r="O13" i="26"/>
  <c r="O23" i="25"/>
  <c r="O22" i="25"/>
  <c r="O13" i="25"/>
  <c r="O12" i="25"/>
  <c r="O29" i="25"/>
  <c r="O20" i="25"/>
  <c r="O21" i="31"/>
  <c r="O20" i="27"/>
  <c r="O11" i="27"/>
  <c r="O29" i="26"/>
  <c r="O11" i="26"/>
  <c r="O18" i="25"/>
  <c r="O17" i="25"/>
  <c r="L30" i="25"/>
  <c r="O23" i="30"/>
  <c r="L30" i="26"/>
  <c r="O22" i="29"/>
  <c r="L30" i="34"/>
  <c r="L30" i="33"/>
  <c r="J30" i="25"/>
  <c r="J30" i="26"/>
  <c r="J30" i="27"/>
  <c r="J30" i="30"/>
  <c r="J30" i="32"/>
  <c r="H30" i="26"/>
  <c r="O28" i="25"/>
  <c r="H30" i="27"/>
  <c r="O10" i="27"/>
  <c r="O27" i="29"/>
  <c r="O25" i="27"/>
  <c r="O21" i="28"/>
  <c r="O25" i="28"/>
  <c r="O17" i="32"/>
  <c r="O11" i="31"/>
  <c r="O12" i="29"/>
  <c r="O27" i="31"/>
  <c r="O21" i="32"/>
  <c r="O26" i="30"/>
  <c r="O14" i="32"/>
  <c r="O26" i="32"/>
  <c r="O16" i="30"/>
  <c r="O24" i="34"/>
  <c r="O15" i="33"/>
  <c r="O14" i="35"/>
  <c r="O25" i="35"/>
  <c r="O19" i="33"/>
  <c r="O19" i="34"/>
  <c r="A15" i="18"/>
  <c r="O15" i="13"/>
  <c r="O26" i="13"/>
  <c r="O20" i="13"/>
  <c r="O17" i="13"/>
  <c r="O19" i="13"/>
  <c r="O18" i="13"/>
  <c r="O29" i="13"/>
  <c r="O23" i="13"/>
  <c r="O10" i="13"/>
  <c r="O28" i="13"/>
  <c r="O27" i="13"/>
  <c r="O22" i="13"/>
  <c r="O12" i="13"/>
  <c r="B15" i="21"/>
  <c r="O25" i="13"/>
  <c r="O14" i="13"/>
  <c r="O21" i="13"/>
  <c r="O24" i="13"/>
  <c r="O13" i="13"/>
  <c r="O16" i="13"/>
  <c r="H30" i="13"/>
  <c r="O11" i="13"/>
  <c r="J30" i="13"/>
  <c r="L30" i="13"/>
  <c r="N30" i="25" l="1"/>
  <c r="N30" i="13"/>
  <c r="O30" i="26"/>
  <c r="O30" i="29"/>
  <c r="O30" i="31"/>
  <c r="O30" i="34"/>
  <c r="O11" i="25"/>
  <c r="O30" i="25" s="1"/>
  <c r="N30" i="28"/>
  <c r="N30" i="33"/>
  <c r="N30" i="32"/>
  <c r="N30" i="34"/>
  <c r="N30" i="35"/>
  <c r="O10" i="35"/>
  <c r="O30" i="35" s="1"/>
  <c r="O10" i="28"/>
  <c r="O30" i="28" s="1"/>
  <c r="O30" i="27"/>
  <c r="N30" i="31"/>
  <c r="N30" i="30"/>
  <c r="O10" i="32"/>
  <c r="O30" i="32" s="1"/>
  <c r="A16" i="18"/>
  <c r="C7" i="28"/>
  <c r="C37" i="28" s="1"/>
  <c r="C7" i="29"/>
  <c r="C37" i="29" s="1"/>
  <c r="N30" i="26"/>
  <c r="N30" i="29"/>
  <c r="N30" i="27"/>
  <c r="O10" i="33"/>
  <c r="O30" i="33" s="1"/>
  <c r="O10" i="30"/>
  <c r="O30" i="30" s="1"/>
  <c r="O30" i="13"/>
  <c r="E13" i="18"/>
  <c r="E12" i="18"/>
  <c r="E14" i="18"/>
  <c r="E11" i="18"/>
  <c r="E15" i="18"/>
  <c r="A17" i="18" l="1"/>
  <c r="E16" i="18"/>
  <c r="A18" i="18" l="1"/>
  <c r="C7" i="30"/>
  <c r="C37" i="30" s="1"/>
  <c r="C7" i="31"/>
  <c r="C37" i="31" s="1"/>
  <c r="E17" i="18"/>
  <c r="A19" i="18" l="1"/>
  <c r="E18" i="18"/>
  <c r="A20" i="18" l="1"/>
  <c r="A21" i="18" s="1"/>
  <c r="A22" i="18" s="1"/>
  <c r="C7" i="34"/>
  <c r="C37" i="34" s="1"/>
  <c r="C7" i="32"/>
  <c r="C37" i="32" s="1"/>
  <c r="C7" i="33"/>
  <c r="C37" i="33" s="1"/>
  <c r="C7" i="35"/>
  <c r="C37" i="35" s="1"/>
  <c r="E19" i="18"/>
  <c r="E23" i="18" l="1"/>
</calcChain>
</file>

<file path=xl/sharedStrings.xml><?xml version="1.0" encoding="utf-8"?>
<sst xmlns="http://schemas.openxmlformats.org/spreadsheetml/2006/main" count="656" uniqueCount="120">
  <si>
    <t>WBV-Personalkostenpauschale – angelehnt an die BMF-Personalkostensätze in der Bundesverwaltung für</t>
  </si>
  <si>
    <t>Zweckbestimmung</t>
  </si>
  <si>
    <t>Durchschnittliche Personalkosten 
(in Euro)</t>
  </si>
  <si>
    <t>Arbeitnehmer</t>
  </si>
  <si>
    <t>Arbeitgeberanteil Sozial- und Zusatz- versicherung</t>
  </si>
  <si>
    <t>Jahr</t>
  </si>
  <si>
    <t>Monat</t>
  </si>
  <si>
    <t>Stunde</t>
  </si>
  <si>
    <t>Gruppe E 05 - E 09 A</t>
  </si>
  <si>
    <t>Gruppe E 09 B - E 12</t>
  </si>
  <si>
    <t>E 13</t>
  </si>
  <si>
    <t>E 14</t>
  </si>
  <si>
    <t>E 15</t>
  </si>
  <si>
    <t xml:space="preserve">von </t>
  </si>
  <si>
    <t>bis</t>
  </si>
  <si>
    <t>in €</t>
  </si>
  <si>
    <t xml:space="preserve">Datum / Unterschrift des/der Vertretungsbefugten </t>
  </si>
  <si>
    <t>Monate/Jahr</t>
  </si>
  <si>
    <t>https://www.bundesfinanzministerium.de/Content/DE/Standardartikel/Themen/Oeffentliche_Finanzen/Bundeshaushalt/personalkostensaetze-2020-anl.pdf?__blob=publicationFile&amp;v=2</t>
  </si>
  <si>
    <t>Std.</t>
  </si>
  <si>
    <t xml:space="preserve">Std. </t>
  </si>
  <si>
    <t>gesamt
in €</t>
  </si>
  <si>
    <t>Art Eigenleistung</t>
  </si>
  <si>
    <t xml:space="preserve">WBV-Nr.: </t>
  </si>
  <si>
    <r>
      <rPr>
        <sz val="11"/>
        <rFont val="Arial"/>
        <family val="2"/>
      </rPr>
      <t>Bund
Nachgeordneter  Bereich</t>
    </r>
  </si>
  <si>
    <t>Funktion</t>
  </si>
  <si>
    <t>V:\03 Programme\123_WBV\06 Interne Organisation\06 Musterformulare\09_Durchführung\Lohnausfalkosten</t>
  </si>
  <si>
    <t xml:space="preserve">Kostenberechnungen / Wirtschaftlichkeitsuntersuchungen vom 28. Mai 2021 </t>
  </si>
  <si>
    <t>Gruppe E 13 - E 15*</t>
  </si>
  <si>
    <t xml:space="preserve">*EG15Ü herausgerechnet, analoge Anwendung WBV-RL iVm Förderleitfaden, max. EG15 förderfähig.  </t>
  </si>
  <si>
    <t>PK gesamt</t>
  </si>
  <si>
    <t xml:space="preserve">PK mtl. </t>
  </si>
  <si>
    <t>Stundensatz</t>
  </si>
  <si>
    <t>Hochuldstudium/Leitung</t>
  </si>
  <si>
    <t>Bachelor/Hochschulstudium</t>
  </si>
  <si>
    <t>3-jährige Ausbildung</t>
  </si>
  <si>
    <t>Haushaltsjahr:</t>
  </si>
  <si>
    <t>Prüfvorgehen Drittmittel Lohnausfallkosten</t>
  </si>
  <si>
    <t>Fallgruppe 1</t>
  </si>
  <si>
    <t>Fallgruppe 2</t>
  </si>
  <si>
    <t>Fallgruppe 3</t>
  </si>
  <si>
    <t>Fallgruppe 4</t>
  </si>
  <si>
    <t xml:space="preserve">bis </t>
  </si>
  <si>
    <t>Erläuterungen</t>
  </si>
  <si>
    <t>Nachweis Lohnausfallkosten</t>
  </si>
  <si>
    <t>Name Kooperationspartner</t>
  </si>
  <si>
    <t>Teilnehmende
Vorname, Name</t>
  </si>
  <si>
    <t>SUMME Lohnausfallkosten</t>
  </si>
  <si>
    <t>Vorlage Kooperationspartner</t>
  </si>
  <si>
    <t>Datum / Unterschrift der Projektleitung</t>
  </si>
  <si>
    <t xml:space="preserve">Ich/Wir bestätige(n), dass die Stunden im o.g. WBV-Projekt in der Höhe angefallen sind. </t>
  </si>
  <si>
    <t>Ich bestätige, dass die Stunden im o.g. WBV-Projekt angefallen sind und erforderlich waren.</t>
  </si>
  <si>
    <t>Ich/Wir bestätige(n), dass die Stunden im o.g. WBV-Projekt angefallen sind und erforderlich waren.</t>
  </si>
  <si>
    <t>Zuordnung bezogen auf Abschlüsse und Funktion (nur beispielhaft)</t>
  </si>
  <si>
    <t>Stundensatz der Fallgruppen</t>
  </si>
  <si>
    <t>Fallgruppen</t>
  </si>
  <si>
    <t>lfd-Nr.</t>
  </si>
  <si>
    <t xml:space="preserve">FG 2 gilt, wenn der Stundensatz der/des Mitarbeitenden zwischen 29,51 € - 35,50 € liegt. </t>
  </si>
  <si>
    <t xml:space="preserve">FG 1 gilt, wenn der Stundensatz der/des Mitarbeitenden zwischen 9,60 € - 29,50 € liegt. </t>
  </si>
  <si>
    <t xml:space="preserve">FG 3 gilt, wenn der Stundensatz der/des Mitarbeitenden zwischen 35,51- 48,70 € liegt. </t>
  </si>
  <si>
    <t>Birte Wientgen, Simon Kopietzki, 22.11.2021</t>
  </si>
  <si>
    <t xml:space="preserve">FG 4 gilt, wenn der Stundensatz der/des Mitarbeitenden zwischen 48,71- 61,10 € liegt. 
Ein Stundensatz &gt; 61,10 € kann nicht abgerechnet werden. Anpassung an aktuelle Personaldurchschnittssätze ab 2022 mgl..  </t>
  </si>
  <si>
    <t>wbv@gsub.de</t>
  </si>
  <si>
    <t>Bemerkungen</t>
  </si>
  <si>
    <t>Kooperationspartner:</t>
  </si>
  <si>
    <t>Verbundpartner:</t>
  </si>
  <si>
    <t>Beim Programm Weiterbildungsverbünde müssen die Zuwendungsempfänger (ZE) mindestens 30% Eigenmittel im Rahmen einer Anteilsfinanierung einbringen. Die ZEs können die Eigenmittel als Drittmittel in Form von Eigenleistungen der Kooperationspartnereinbringen, sog. Lohnausfallkosten. Siehe dazu WBV-RL iVm Förderleitfaden (S. 11). 
Die gsub hat sich dazu intern abgestimt: GPT/Leitung Michael Reher und WBV-Team/PL Sabine Blumenthal. Siehe Dokumentation im Ordner:</t>
  </si>
  <si>
    <t xml:space="preserve">Die gsub mbh gibt 4 einheitliche Fallgruppen für die Stundenabrechnung vor. Individuelle Fallgruppen der ZE würde einen unverhältnismäßig hohen Prüfaufwand für die gsub mbH bedeuten. Das Ziel, die Höhe der Lohnausfallkosten auf Plausibilität zu prüfen, würde dadurch nicht besser erreicht werden. Ein repäsentativer Durchschnitt der Lohnausfallkosten der Teilnehmenden wird gleichermaßen durch einheitliche Fallgruppen wie durch inidviduelle Fallgruppen erreicht. 
Die 4 sind abgeleitet aus den Personaldurchschnittssätzen des Bundesministeriums für Finanzen 2021. Dort werden Durchschnitte gebildet für: (1) EG 1- 4, (2) EG 06-9a, (3) EG 9b-12, (4) EG 13-15). Siehe Tabellenblatt PK-BMF 2021. Es gelten die jeweils aktuellen PK-Sätze des BMF. 
zu 4: Für Fallgruppe 4 wurde die EG 15Ü herausgerechnet, analog WBV-RL iVm dem Förderleitfaden: max. Förderung bis EG 15. </t>
  </si>
  <si>
    <t xml:space="preserve">Die gsub mbH prüft die Ausgaben Lohnausfallkosten anhand von Stichprobenprüfungen. Nachweise: ausgefüllte Vorlagen Kooperationspartner (2) und Einzelnachweise (3). 
Weitere Belege der Kooperationspartner, z.B. Gehaltsnachweise, sind zu Prüfzwecken nicht einzureichen und zwar aus folgenden Gründen: 
Bei den sog. Lohnausfallkosten handelt es sich um eine Eigenleistung der Kooperationspartner, die der ZE wie folgt einbringt: (1) auf der Ausgabenseite als Eigenleistung Kooperationspartner, (2) auf der Einnahmenseite als Drittmittel. Der ZE erhält keine Zuwendung für die Kooperationspartner. Von der Höhe der Eigen- und Drittmittel des ZEs hängt nur die Förderquote ab. 
Eine Prüfung der Lohnausfallkosten über die ausgefüllten Vorlagen hinaus anhand anhand von Gehaltsbelegen wäre unverhältnismäßig: Die Teilnehmenden, deren Lohnausfallkosten geltend gemacht werden, fallen unter den Schutz der DSGVO. Ohne deren Einwilligung darf ihr Arbeitgeber keine Gehaltsbelege an den ZE herausgeben. Daher können sie sich auch in einer Kooperationsvereinbarung dazu nicht verpflichten. Die Verpflichtugn würde gegen die DSGVO verstoßen und wäre damit nichtig (vgl. § 134 BGB). 
</t>
  </si>
  <si>
    <r>
      <t xml:space="preserve">
Die ZEs müssen die Lohnausfallkosten wie folgt nachweisen: 
(1) Der ZE und ggf. seine Weiterleitungspartner (=Verbundpartner) tragen ihre Kooperationspartner und deren Lohnausfallkosten in die </t>
    </r>
    <r>
      <rPr>
        <b/>
        <sz val="11"/>
        <color theme="1"/>
        <rFont val="Arial"/>
        <family val="2"/>
      </rPr>
      <t>Vorlage Verbundpartner.</t>
    </r>
    <r>
      <rPr>
        <sz val="11"/>
        <color theme="1"/>
        <rFont val="Arial"/>
        <family val="2"/>
      </rPr>
      <t xml:space="preserve"> Siehe 2. Tabellenblatt Verbundpartner. 
(2) Begriff Kooperationspartner (KP): Jedes Unternehmen, das im Projekt mit einem Verbundpartner zusammen arbeitet. Grundlage ist in der Regel ein schriftlicher Vertrag. Jeder  Verbundpartner (s.o.) führt für jeden seiner KP die</t>
    </r>
    <r>
      <rPr>
        <b/>
        <sz val="11"/>
        <color theme="1"/>
        <rFont val="Arial"/>
        <family val="2"/>
      </rPr>
      <t xml:space="preserve"> Vorlage Kooperationspartner</t>
    </r>
    <r>
      <rPr>
        <sz val="11"/>
        <color theme="1"/>
        <rFont val="Arial"/>
        <family val="2"/>
      </rPr>
      <t xml:space="preserve">. Siehe 3. Tabellenblatt Kooperationspartner. Dies gilt nur, wenn die Verbundpartner mit dem KP Lohnausfallkosten geltend machen wollen. Siehe weitere Erläuterungen im 1. Tabellenblatt Hinweise.  
(3) Intern führt der Kooperationspartner für jede Veranstaltung einen </t>
    </r>
    <r>
      <rPr>
        <b/>
        <sz val="11"/>
        <color theme="1"/>
        <rFont val="Arial"/>
        <family val="2"/>
      </rPr>
      <t>Einzelnachweis</t>
    </r>
    <r>
      <rPr>
        <sz val="11"/>
        <color theme="1"/>
        <rFont val="Arial"/>
        <family val="2"/>
      </rPr>
      <t>, z.B. Teilnehmendenliste mit Unterschriften bei Workshops, altern. Screenshot der Teilnehmenden (Namen) bei Videokonferenzen.
Für Bedarfsanalysen oder Beratungen über einen längeren Zeitraum sind die Unterschriften</t>
    </r>
    <r>
      <rPr>
        <b/>
        <sz val="11"/>
        <color theme="1"/>
        <rFont val="Arial"/>
        <family val="2"/>
      </rPr>
      <t xml:space="preserve"> - Beratende und Beratender-</t>
    </r>
    <r>
      <rPr>
        <sz val="11"/>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</si>
  <si>
    <t>1. Fallgruppe
29,50 €/Std.</t>
  </si>
  <si>
    <t>2. Fallgruppe
35,50 €/Std.</t>
  </si>
  <si>
    <t>3. Fallgruppe
48,70 €/Std.</t>
  </si>
  <si>
    <t>4. Fallgruppe
 61,10 €/Std.</t>
  </si>
  <si>
    <t xml:space="preserve"> 9,60 - 29,50 € </t>
  </si>
  <si>
    <t xml:space="preserve">29,51 - 35,50 € liegt. </t>
  </si>
  <si>
    <t>Stundensatz Fallgruppen</t>
  </si>
  <si>
    <t xml:space="preserve">Stundensatz Teilnehmende </t>
  </si>
  <si>
    <t xml:space="preserve"> 35,51 - 48,70 € </t>
  </si>
  <si>
    <t>48,71 - 61,10 €</t>
  </si>
  <si>
    <t xml:space="preserve">Bei Rückfragen wenden Sie sich bitte an: </t>
  </si>
  <si>
    <t>Ihr WBV-Team der gsub mbH</t>
  </si>
  <si>
    <t xml:space="preserve">Kooperationspartner-Nr.: </t>
  </si>
  <si>
    <t>Stunden/Monat</t>
  </si>
  <si>
    <t xml:space="preserve">Kooperationspartner Name: </t>
  </si>
  <si>
    <t xml:space="preserve">Haushaltsjahr: </t>
  </si>
  <si>
    <t xml:space="preserve">Projekttitel: </t>
  </si>
  <si>
    <t>Projekttitel:</t>
  </si>
  <si>
    <t>Erstzuwendungsempfänger bzw. Weiterleitungspartner</t>
  </si>
  <si>
    <t>Vorlage Zuwendungsempfänger Übersicht</t>
  </si>
  <si>
    <r>
      <t xml:space="preserve">Begriff Zuwendungsempfänger: Erstzuwendungsempfänger und ggf. Weiterleitungspartner. Bitte tragen Sie ihre Kooperationspartner und deren jeweilige Lohnausfallkosten gesamt in die Vorlage </t>
    </r>
    <r>
      <rPr>
        <b/>
        <sz val="12"/>
        <color theme="1"/>
        <rFont val="Arial"/>
        <family val="2"/>
      </rPr>
      <t>ZE_Übersicht</t>
    </r>
    <r>
      <rPr>
        <sz val="12"/>
        <color theme="1"/>
        <rFont val="Arial"/>
        <family val="2"/>
      </rPr>
      <t xml:space="preserve"> ein. Benutzen Sie </t>
    </r>
    <r>
      <rPr>
        <b/>
        <sz val="12"/>
        <color theme="1"/>
        <rFont val="Arial"/>
        <family val="2"/>
      </rPr>
      <t>ein Tabellenblatt pro Haushaltsjahr</t>
    </r>
    <r>
      <rPr>
        <sz val="12"/>
        <color theme="1"/>
        <rFont val="Arial"/>
        <family val="2"/>
      </rPr>
      <t xml:space="preserve">. Bitte lassen Sie die ausgefüllte Vorlage durch die </t>
    </r>
    <r>
      <rPr>
        <b/>
        <sz val="12"/>
        <color theme="1"/>
        <rFont val="Arial"/>
        <family val="2"/>
      </rPr>
      <t>Projektleitung und die/den Vertretungsbefügten unterschreiben</t>
    </r>
    <r>
      <rPr>
        <sz val="12"/>
        <color theme="1"/>
        <rFont val="Arial"/>
        <family val="2"/>
      </rPr>
      <t xml:space="preserve">. Reichen Sie bitte </t>
    </r>
    <r>
      <rPr>
        <b/>
        <sz val="12"/>
        <color theme="1"/>
        <rFont val="Arial"/>
        <family val="2"/>
      </rPr>
      <t>mit dem jeweiligen Zwischennachweis</t>
    </r>
    <r>
      <rPr>
        <sz val="12"/>
        <color theme="1"/>
        <rFont val="Arial"/>
        <family val="2"/>
      </rPr>
      <t xml:space="preserve"> die ausgefüllten Vorlagen des/der Verbundpartner/s ein und zwar über die Prodaba. </t>
    </r>
  </si>
  <si>
    <r>
      <rPr>
        <b/>
        <sz val="12"/>
        <color theme="1"/>
        <rFont val="Arial"/>
        <family val="2"/>
      </rPr>
      <t xml:space="preserve">Beispiel: </t>
    </r>
    <r>
      <rPr>
        <sz val="12"/>
        <color theme="1"/>
        <rFont val="Arial"/>
        <family val="2"/>
      </rPr>
      <t xml:space="preserve">Der WBV.01.01 besteht aus der Erstzuwendungempfängerin A (ZE A) und dem Weiterleitungspartner B (WP B).  ZE A hat die Kooperationspartner X und Y (KP X, Y), die Lohnausfallkosten in 2021 geltend machen. WP B hat die Kooperationspartnerin C (KP C) in 2021. ZE A füllt die Vorlage ZE_Übersicht für ihre Kooperationspartner KP X, Y aus. WP B füllt die Vorlage für seine Kooperationspartnerin KP C aus.  </t>
    </r>
  </si>
  <si>
    <r>
      <rPr>
        <b/>
        <sz val="12"/>
        <color theme="1"/>
        <rFont val="Arial"/>
        <family val="2"/>
      </rPr>
      <t>Prüfung der Lohnausfallkosten:</t>
    </r>
    <r>
      <rPr>
        <sz val="12"/>
        <color theme="1"/>
        <rFont val="Arial"/>
        <family val="2"/>
      </rPr>
      <t xml:space="preserve"> Die gsub mbH prüft diese anhand der Nachweise Vorlagen </t>
    </r>
    <r>
      <rPr>
        <b/>
        <sz val="12"/>
        <color theme="1"/>
        <rFont val="Arial"/>
        <family val="2"/>
      </rPr>
      <t>ZE_Übersicht, Kooperationspartner</t>
    </r>
    <r>
      <rPr>
        <sz val="12"/>
        <color theme="1"/>
        <rFont val="Arial"/>
        <family val="2"/>
      </rPr>
      <t xml:space="preserve"> und der </t>
    </r>
    <r>
      <rPr>
        <b/>
        <sz val="12"/>
        <color theme="1"/>
        <rFont val="Arial"/>
        <family val="2"/>
      </rPr>
      <t>Einzelnachweise</t>
    </r>
    <r>
      <rPr>
        <sz val="12"/>
        <color theme="1"/>
        <rFont val="Arial"/>
        <family val="2"/>
      </rPr>
      <t xml:space="preserve">. 
</t>
    </r>
    <r>
      <rPr>
        <b/>
        <sz val="12"/>
        <color theme="1"/>
        <rFont val="Arial"/>
        <family val="2"/>
      </rPr>
      <t xml:space="preserve">Einzelnachweise: </t>
    </r>
    <r>
      <rPr>
        <sz val="12"/>
        <color theme="1"/>
        <rFont val="Arial"/>
        <family val="2"/>
      </rPr>
      <t xml:space="preserve">z.B. Teilnehmendenliste mit Unterschriften bei Workshops, altern. Screenshot der Teilnehmenden (Namen) bei Videokonferenzen.
Für Bedarfsanalysen oder Beratungen über einen längeren Zeitraum sind die Unterschriften </t>
    </r>
    <r>
      <rPr>
        <b/>
        <sz val="12"/>
        <color theme="1"/>
        <rFont val="Arial"/>
        <family val="2"/>
      </rPr>
      <t>- Beratende und Beratender-</t>
    </r>
    <r>
      <rPr>
        <sz val="12"/>
        <color theme="1"/>
        <rFont val="Arial"/>
        <family val="2"/>
      </rPr>
      <t xml:space="preserve"> nicht für jede Einzelberatung erforderlich. Der ZE hat ein Nachweis- System zu entwickeln, das für einen außenstehenden Dritten nachvollziehbar ist, z.B. Beratung über 1 Jahr, Nachweis mit Unterschriften alle 3 Monate. 
</t>
    </r>
    <r>
      <rPr>
        <b/>
        <sz val="12"/>
        <color theme="1"/>
        <rFont val="Arial"/>
        <family val="2"/>
      </rPr>
      <t>Hinweis:</t>
    </r>
    <r>
      <rPr>
        <sz val="12"/>
        <color theme="1"/>
        <rFont val="Arial"/>
        <family val="2"/>
      </rPr>
      <t xml:space="preserve"> Die gsub mbH prüft keine weiteren Belege der Kooperationspartner, z.B. Gehaltsnachweise. </t>
    </r>
  </si>
  <si>
    <t>Zuwendungsempfänger Name:</t>
  </si>
  <si>
    <t>Lohnausfallkosten je Kooperationspartner gesamt
in €</t>
  </si>
  <si>
    <t>Kooperationspartner*in vom Zuwendungsempfänger</t>
  </si>
  <si>
    <t xml:space="preserve">Kooperationspartner*in vom Zuwendungsempfänger </t>
  </si>
  <si>
    <t>Allgemeine Hinweise</t>
  </si>
  <si>
    <t>Das BMF legt 132 Stunden zugrunde, siehe oben Link, S.3.</t>
  </si>
  <si>
    <r>
      <t>Kostenberechnungen / Wirtschaftlichkeitsuntersuchungen vom 29.07.2022</t>
    </r>
    <r>
      <rPr>
        <b/>
        <sz val="11"/>
        <color rgb="FFFF0000"/>
        <rFont val="Arial"/>
        <family val="2"/>
      </rPr>
      <t xml:space="preserve"> </t>
    </r>
  </si>
  <si>
    <t>https://www.bundesfinanzministerium.de/Content/DE/Standardartikel/Themen/Oeffentliche_Finanzen/Bundeshaushalt/personalkostensaetze-2021-anl.pdf?__blob=publicationFile&amp;v=5</t>
  </si>
  <si>
    <t>Bund
Nachgeordneter  Bereich</t>
  </si>
  <si>
    <t>Steuerpflichtichges Brutto Arbeitnehmer
Nr. 1.2.1</t>
  </si>
  <si>
    <t>Arbeitgeberanteil Sozial- und Zusatz- versicherungc
Nr. 1.2.2</t>
  </si>
  <si>
    <t>sonstige Personalneben- kosten (Arbeitnehmer)
Nr. 1.2.3</t>
  </si>
  <si>
    <t>E 15Ü</t>
  </si>
  <si>
    <t xml:space="preserve">lt. Förderleitfaden nicht förderfähig, daher wurde bei 1. RL begrenzt. Allerdings keine Beschränkung in WBV-RL. </t>
  </si>
  <si>
    <t>Das BMF legt 129 Stunden zugrunde, siehe oben Link, S.3.</t>
  </si>
  <si>
    <t>Achtung: Stundensatz ist niedriger im Vergleich zu 2021, da höhere Stunden/Monat (B34)!</t>
  </si>
  <si>
    <r>
      <rPr>
        <sz val="11"/>
        <rFont val="Arial"/>
        <family val="2"/>
      </rPr>
      <t>Durchschnitts- bezüge inkl.
Jahressonder- zahlung</t>
    </r>
  </si>
  <si>
    <t>Personalneben- kosten (Arbeitnehmer)</t>
  </si>
  <si>
    <t>Gruppe E 02 - E 04</t>
  </si>
  <si>
    <t>Ausbildung</t>
  </si>
  <si>
    <t>2021+2022</t>
  </si>
  <si>
    <t xml:space="preserve">FG 4 gilt, wenn der Stundensatz der/des Mitarbeitenden zwischen 48,71- 61,10 € liegt. 
Ein Stundensatz &gt; 61,10 € kann nicht abgerechnet werden. </t>
  </si>
  <si>
    <r>
      <rPr>
        <b/>
        <sz val="12"/>
        <color theme="1"/>
        <rFont val="Arial"/>
        <family val="2"/>
      </rPr>
      <t>Zu den Fallgruppen</t>
    </r>
    <r>
      <rPr>
        <sz val="12"/>
        <color theme="1"/>
        <rFont val="Arial"/>
        <family val="2"/>
      </rPr>
      <t>: 
Die 4 Fallgruppen sind abgeleitet aus den Personaldurchschnittssätzen (PK-BMF) des Bundesministeriums für Finanzen 2020 für 2021. Diese gelten für Ihre Abrechnungsjahre 2021 und 2022*. Es werden Durchschnitte gebildet für: (1) EG 1- 4, (2) EG 06-9a, (3) EG 9b-12, (4) EG 13-15).
zu 4: Für Fallgruppe 4 wurde die EG 15Ü herausgerechnet, analog WBV-RL iVm dem Förderleitfaden: max. Förderung bis EG 15. Siehe Tabellenblatt PK-BMF 2021 in dieser Datei. 
*2022: Die Stundensätze der PK-BMF 2021 sind niedriger als 2020 und werden daher nicht verwendet. Grund: Erhöhung der Arbeitsstunden/Monat von 129 auf 132</t>
    </r>
  </si>
  <si>
    <t>Nachweise Lohnausfallkosten Kooperationspartner 2021+2022</t>
  </si>
  <si>
    <r>
      <rPr>
        <b/>
        <sz val="12"/>
        <color theme="1"/>
        <rFont val="Arial"/>
        <family val="2"/>
      </rPr>
      <t>Beispiel:</t>
    </r>
    <r>
      <rPr>
        <sz val="12"/>
        <color theme="1"/>
        <rFont val="Arial"/>
        <family val="2"/>
      </rPr>
      <t xml:space="preserve"> Die Zuwendungsempfängerin ZE A führt für seinen Kooperationspartner Y (KP Y) die Vorlage Kooperationspartner. ZE A hat mit KP Y  Bedarfserhebungen im Rahmen des Projekts WBV.01.01. gemacht: 
a. mit der Geschäftsführerin, 01.05. -30.06.2021, 4 Termine à 3 Std.
b. mit 1 Mitarbeiter/Fachkraft, 15.04.-30.06.2021, 4 Termine à 3 Std.
zu a. Das Gehalt der Geschäftsführerin liegt über den Entgeltgruppen des TV-L. Der ZE A kann einen Stundensatz von 61,10 € ansetzen, insgesamt 3*61,10 €*4 = 733,20 €. 
zu b. Der Stundensatz der Fachkraft liegt bei 32,10 €. Anwendbar ist daher die Fallgruppe 2 mit 35,50 €, insgesamt 426,97 €. 
ZE A kann für seinen Kooperationspartner KP Y</t>
    </r>
    <r>
      <rPr>
        <b/>
        <sz val="12"/>
        <color theme="1"/>
        <rFont val="Arial"/>
        <family val="2"/>
      </rPr>
      <t xml:space="preserve"> gesamt 1.159,17 €</t>
    </r>
    <r>
      <rPr>
        <sz val="12"/>
        <color theme="1"/>
        <rFont val="Arial"/>
        <family val="2"/>
      </rPr>
      <t xml:space="preserve"> Lohnausfallkosten ansetzen. </t>
    </r>
  </si>
  <si>
    <r>
      <t xml:space="preserve">Begriff Kooperationspartner (KP): Jedes Unternehmen, das im Projekt mit einem Verbundpartner zusammenarbeitet. Grundlage ist in der Regel ein schriftlicher Vertrag. Bitte führen Sie als Verbundpartner (s.o.) für jeden ihrer KPs die Vorlage Kooperationspartner. Sie können aus Gründen der Verwaltungseffizienz </t>
    </r>
    <r>
      <rPr>
        <b/>
        <sz val="12"/>
        <color theme="1"/>
        <rFont val="Arial"/>
        <family val="2"/>
      </rPr>
      <t>ausschließlich</t>
    </r>
    <r>
      <rPr>
        <sz val="12"/>
        <color theme="1"/>
        <rFont val="Arial"/>
        <family val="2"/>
      </rPr>
      <t xml:space="preserve"> mit den vorgegebenen Fallgruppen 1-4 Lohnausfallkosten abrechnen:  
Die/der Personalverantwortliche überprüft bitte die Stundensätze. 
Bitte lassen Sie die ausgefüllte </t>
    </r>
    <r>
      <rPr>
        <b/>
        <sz val="12"/>
        <color theme="1"/>
        <rFont val="Arial"/>
        <family val="2"/>
      </rPr>
      <t>Vorlage durch die Projektleitung ZE bzw. WP und die/den Vertretungsbefugten des KPs unterschreiben.</t>
    </r>
    <r>
      <rPr>
        <sz val="12"/>
        <color theme="1"/>
        <rFont val="Arial"/>
        <family val="2"/>
      </rPr>
      <t xml:space="preserve">
Die ausgefüllten Vorlagen reichen Sie bitte nur auf Nachfrage der gsub-PrüferInnen ein. D.h. wenn die Stichprobe auf diese Ausgabe Lohnausfallkosten fällt. 
</t>
    </r>
  </si>
  <si>
    <r>
      <t xml:space="preserve">Mit den sog. Lohnausfalkosten können Sie eingebrachte Stunden von </t>
    </r>
    <r>
      <rPr>
        <b/>
        <sz val="12"/>
        <color theme="1"/>
        <rFont val="Arial"/>
        <family val="2"/>
      </rPr>
      <t>Kooperationspartnern</t>
    </r>
    <r>
      <rPr>
        <sz val="12"/>
        <color theme="1"/>
        <rFont val="Arial"/>
        <family val="2"/>
      </rPr>
      <t xml:space="preserve"> im Projekt abrechnen. 
</t>
    </r>
    <r>
      <rPr>
        <b/>
        <sz val="12"/>
        <color theme="1"/>
        <rFont val="Arial"/>
        <family val="2"/>
      </rPr>
      <t>Was fällt unter Lohnausfallkosten?</t>
    </r>
    <r>
      <rPr>
        <sz val="12"/>
        <color theme="1"/>
        <rFont val="Arial"/>
        <family val="2"/>
      </rPr>
      <t xml:space="preserve">: Personal Ihrer Kooperationsparnter wird temporär im Projektzusammenhang eingesetzt, z.B. Mitarbeit an konzeptionellen Inhalten, in der Analysephase für die Erarbeitung einer Konzeption, Evaluation, Teilnahme an Workshops. D.h. der Einsatz muss dem Projekt insgesamt zugutekommen und nicht einem einzelnen Kooperationspartner. 
</t>
    </r>
    <r>
      <rPr>
        <b/>
        <sz val="12"/>
        <color theme="1"/>
        <rFont val="Arial"/>
        <family val="2"/>
      </rPr>
      <t>Abgrenzung Eigenleistung:</t>
    </r>
    <r>
      <rPr>
        <sz val="12"/>
        <color theme="1"/>
        <rFont val="Arial"/>
        <family val="2"/>
      </rPr>
      <t xml:space="preserve">
Bitte nutzen Sie die Vorlage </t>
    </r>
    <r>
      <rPr>
        <b/>
        <sz val="12"/>
        <color theme="1"/>
        <rFont val="Arial"/>
        <family val="2"/>
      </rPr>
      <t>nicht für Ihr Personal, das Sie als Eigenleistung</t>
    </r>
    <r>
      <rPr>
        <sz val="12"/>
        <color theme="1"/>
        <rFont val="Arial"/>
        <family val="2"/>
      </rPr>
      <t xml:space="preserve"> einbringen! Diese geben Sie bitte in den entsprechenden Ausgabenpositionen an und schreiben bei Bemerkung "Eigenleistung".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</si>
</sst>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32" x14ac:knownFonts="1">
    <font>
      <sz val="11"/>
      <color theme="1"/>
      <name val="Calibri"/>
      <family val="2"/>
      <scheme val="minor"/>
    </font>
    <font>
      <sz val="10"/>
      <color rgb="FF000000"/>
      <name val="Times New Roman"/>
      <family val="1"/>
    </font>
    <font>
      <b/>
      <sz val="11"/>
      <name val="Arial"/>
      <family val="2"/>
    </font>
    <font>
      <sz val="11"/>
      <color rgb="FF000000"/>
      <name val="Arial"/>
      <family val="2"/>
    </font>
    <font>
      <sz val="11"/>
      <name val="Arial"/>
      <family val="2"/>
    </font>
    <font>
      <sz val="10"/>
      <color rgb="FF000000"/>
      <name val="Arial"/>
      <family val="2"/>
    </font>
    <font>
      <b/>
      <sz val="11"/>
      <color rgb="FF000000"/>
      <name val="Arial"/>
      <family val="2"/>
    </font>
    <font>
      <sz val="11"/>
      <color theme="1"/>
      <name val="Arial"/>
      <family val="2"/>
    </font>
    <font>
      <u/>
      <sz val="11"/>
      <color theme="10"/>
      <name val="Arial"/>
      <family val="2"/>
    </font>
    <font>
      <b/>
      <sz val="11"/>
      <color theme="1"/>
      <name val="Calibri"/>
      <family val="2"/>
      <scheme val="minor"/>
    </font>
    <font>
      <b/>
      <sz val="11"/>
      <color rgb="FFFF0000"/>
      <name val="Arial"/>
      <family val="2"/>
    </font>
    <font>
      <b/>
      <sz val="11"/>
      <color rgb="FFFF0000"/>
      <name val="Calibri"/>
      <family val="2"/>
      <scheme val="minor"/>
    </font>
    <font>
      <sz val="9"/>
      <name val="Arial"/>
      <family val="2"/>
    </font>
    <font>
      <sz val="8"/>
      <name val="Arial"/>
      <family val="2"/>
    </font>
    <font>
      <u/>
      <sz val="11"/>
      <color theme="10"/>
      <name val="Calibri"/>
      <family val="2"/>
      <scheme val="minor"/>
    </font>
    <font>
      <sz val="8"/>
      <name val="Calibri"/>
      <family val="2"/>
      <scheme val="minor"/>
    </font>
    <font>
      <sz val="11"/>
      <color rgb="FFFF0000"/>
      <name val="Arial"/>
      <family val="2"/>
    </font>
    <font>
      <sz val="12"/>
      <color theme="1"/>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0"/>
      <color theme="1"/>
      <name val="Arial"/>
      <family val="2"/>
    </font>
    <font>
      <b/>
      <sz val="9"/>
      <color theme="1"/>
      <name val="Arial"/>
      <family val="2"/>
    </font>
    <font>
      <b/>
      <sz val="14"/>
      <color theme="1"/>
      <name val="Calibri"/>
      <family val="2"/>
      <scheme val="minor"/>
    </font>
    <font>
      <sz val="10"/>
      <name val="Arial"/>
      <family val="2"/>
    </font>
    <font>
      <sz val="10"/>
      <color theme="1"/>
      <name val="Calibri"/>
      <family val="2"/>
      <scheme val="minor"/>
    </font>
    <font>
      <u/>
      <sz val="12"/>
      <color theme="10"/>
      <name val="Arial"/>
      <family val="2"/>
    </font>
    <font>
      <sz val="12"/>
      <color theme="1"/>
      <name val="Calibri"/>
      <family val="2"/>
      <scheme val="minor"/>
    </font>
    <font>
      <b/>
      <sz val="12"/>
      <color theme="1"/>
      <name val="Calibri"/>
      <family val="2"/>
      <scheme val="minor"/>
    </font>
    <font>
      <u/>
      <sz val="11"/>
      <color theme="10"/>
      <name val="Calibri"/>
      <family val="2"/>
    </font>
    <font>
      <b/>
      <sz val="12"/>
      <color rgb="FFFF0000"/>
      <name val="Arial"/>
      <family val="2"/>
    </font>
  </fonts>
  <fills count="11">
    <fill>
      <patternFill patternType="none"/>
    </fill>
    <fill>
      <patternFill patternType="gray125"/>
    </fill>
    <fill>
      <patternFill patternType="solid">
        <fgColor rgb="FFDADADA"/>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7" fillId="0" borderId="0"/>
    <xf numFmtId="0" fontId="8" fillId="0" borderId="0" applyNumberFormat="0" applyFill="0" applyBorder="0" applyAlignment="0" applyProtection="0"/>
    <xf numFmtId="43" fontId="7" fillId="0" borderId="0" applyFon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cellStyleXfs>
  <cellXfs count="177">
    <xf numFmtId="0" fontId="0" fillId="0" borderId="0" xfId="0"/>
    <xf numFmtId="0" fontId="1" fillId="0" borderId="0" xfId="1" applyAlignment="1">
      <alignment horizontal="left" vertical="top"/>
    </xf>
    <xf numFmtId="0" fontId="2" fillId="0" borderId="0" xfId="1" applyFont="1" applyAlignment="1">
      <alignment horizontal="left" vertical="top"/>
    </xf>
    <xf numFmtId="0" fontId="3" fillId="0" borderId="0" xfId="1" applyFont="1" applyAlignment="1">
      <alignment horizontal="left" vertical="top"/>
    </xf>
    <xf numFmtId="0" fontId="3" fillId="0" borderId="5" xfId="1" applyFont="1" applyBorder="1" applyAlignment="1">
      <alignment horizontal="left" vertical="top" wrapText="1"/>
    </xf>
    <xf numFmtId="0" fontId="4" fillId="0" borderId="2" xfId="1" applyFont="1" applyBorder="1" applyAlignment="1">
      <alignment horizontal="center" vertical="top" wrapText="1"/>
    </xf>
    <xf numFmtId="164" fontId="3" fillId="0" borderId="0" xfId="1" applyNumberFormat="1" applyFont="1" applyAlignment="1">
      <alignment horizontal="left" vertical="top"/>
    </xf>
    <xf numFmtId="164" fontId="4" fillId="0" borderId="2" xfId="1" applyNumberFormat="1" applyFont="1" applyBorder="1" applyAlignment="1">
      <alignment horizontal="left" vertical="top" wrapText="1"/>
    </xf>
    <xf numFmtId="164" fontId="2" fillId="0" borderId="2" xfId="1" applyNumberFormat="1" applyFont="1" applyBorder="1" applyAlignment="1">
      <alignment horizontal="left" vertical="top" wrapText="1"/>
    </xf>
    <xf numFmtId="0" fontId="4" fillId="0" borderId="0" xfId="1" applyFont="1" applyAlignment="1">
      <alignment horizontal="left" vertical="top"/>
    </xf>
    <xf numFmtId="0" fontId="5" fillId="0" borderId="0" xfId="1" applyFont="1" applyAlignment="1">
      <alignment horizontal="left" vertical="top"/>
    </xf>
    <xf numFmtId="4" fontId="6" fillId="0" borderId="2" xfId="1" applyNumberFormat="1" applyFont="1" applyBorder="1" applyAlignment="1">
      <alignment horizontal="center" vertical="top" wrapText="1"/>
    </xf>
    <xf numFmtId="4" fontId="2" fillId="0" borderId="2" xfId="1" applyNumberFormat="1" applyFont="1" applyBorder="1" applyAlignment="1">
      <alignment horizontal="center" vertical="top" wrapText="1"/>
    </xf>
    <xf numFmtId="4" fontId="7" fillId="0" borderId="0" xfId="0" applyNumberFormat="1" applyFont="1"/>
    <xf numFmtId="0" fontId="10" fillId="0" borderId="0" xfId="0" applyFont="1"/>
    <xf numFmtId="0" fontId="11" fillId="0" borderId="0" xfId="0" applyFont="1"/>
    <xf numFmtId="0" fontId="12" fillId="0" borderId="0" xfId="0" applyFont="1" applyAlignment="1">
      <alignment vertical="center"/>
    </xf>
    <xf numFmtId="0" fontId="12" fillId="0" borderId="0" xfId="0" applyFont="1"/>
    <xf numFmtId="0" fontId="4"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4" fontId="1" fillId="0" borderId="0" xfId="1" applyNumberFormat="1" applyAlignment="1">
      <alignment horizontal="left" vertical="top"/>
    </xf>
    <xf numFmtId="4" fontId="4" fillId="0" borderId="2" xfId="1" applyNumberFormat="1" applyFont="1" applyBorder="1" applyAlignment="1">
      <alignment horizontal="center" vertical="top" wrapText="1"/>
    </xf>
    <xf numFmtId="0" fontId="4" fillId="4" borderId="3" xfId="1" applyFont="1" applyFill="1" applyBorder="1" applyAlignment="1">
      <alignment horizontal="center" vertical="center" wrapText="1"/>
    </xf>
    <xf numFmtId="0" fontId="4" fillId="4" borderId="3" xfId="1" applyFont="1" applyFill="1" applyBorder="1" applyAlignment="1">
      <alignment horizontal="center" vertical="top" wrapText="1"/>
    </xf>
    <xf numFmtId="4" fontId="2" fillId="4" borderId="3" xfId="1" applyNumberFormat="1" applyFont="1" applyFill="1" applyBorder="1" applyAlignment="1">
      <alignment horizontal="center" vertical="top" wrapText="1"/>
    </xf>
    <xf numFmtId="4" fontId="4" fillId="4" borderId="3" xfId="1" applyNumberFormat="1" applyFont="1" applyFill="1" applyBorder="1" applyAlignment="1">
      <alignment horizontal="center" vertical="top" wrapText="1"/>
    </xf>
    <xf numFmtId="0" fontId="4" fillId="2" borderId="8" xfId="1" applyFont="1" applyFill="1" applyBorder="1" applyAlignment="1">
      <alignment horizontal="center" vertical="center" wrapText="1"/>
    </xf>
    <xf numFmtId="0" fontId="1" fillId="0" borderId="1" xfId="1" applyBorder="1" applyAlignment="1">
      <alignment horizontal="left" vertical="top"/>
    </xf>
    <xf numFmtId="164" fontId="3" fillId="0" borderId="1" xfId="1" applyNumberFormat="1" applyFont="1" applyBorder="1" applyAlignment="1">
      <alignment horizontal="left" vertical="top"/>
    </xf>
    <xf numFmtId="164" fontId="0" fillId="0" borderId="0" xfId="0" applyNumberFormat="1"/>
    <xf numFmtId="0" fontId="13" fillId="0" borderId="0" xfId="0" applyFont="1"/>
    <xf numFmtId="0" fontId="0" fillId="3" borderId="1" xfId="0" applyFill="1" applyBorder="1" applyAlignment="1">
      <alignment vertical="center"/>
    </xf>
    <xf numFmtId="164" fontId="0" fillId="3" borderId="1" xfId="0" applyNumberFormat="1" applyFill="1" applyBorder="1" applyAlignment="1">
      <alignment vertical="center"/>
    </xf>
    <xf numFmtId="0" fontId="9" fillId="6" borderId="1" xfId="0" applyFont="1" applyFill="1" applyBorder="1" applyAlignment="1">
      <alignment horizontal="center" vertical="center" wrapText="1"/>
    </xf>
    <xf numFmtId="0" fontId="17" fillId="0" borderId="0" xfId="0" applyFont="1"/>
    <xf numFmtId="0" fontId="19" fillId="0" borderId="0" xfId="0" applyFont="1"/>
    <xf numFmtId="0" fontId="7" fillId="0" borderId="0" xfId="0" applyFont="1"/>
    <xf numFmtId="0" fontId="16" fillId="0" borderId="0" xfId="0" applyFont="1"/>
    <xf numFmtId="0" fontId="18" fillId="0" borderId="0" xfId="0" applyFont="1"/>
    <xf numFmtId="0" fontId="20" fillId="0" borderId="0" xfId="0" applyFont="1"/>
    <xf numFmtId="4" fontId="7" fillId="5" borderId="1" xfId="0" applyNumberFormat="1" applyFont="1" applyFill="1" applyBorder="1"/>
    <xf numFmtId="0" fontId="7" fillId="0" borderId="1" xfId="0" applyFont="1" applyBorder="1"/>
    <xf numFmtId="0" fontId="20" fillId="0" borderId="1" xfId="0" applyFont="1" applyBorder="1"/>
    <xf numFmtId="4" fontId="20" fillId="5" borderId="1" xfId="0" applyNumberFormat="1" applyFont="1" applyFill="1" applyBorder="1"/>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0" xfId="0" applyFont="1" applyBorder="1"/>
    <xf numFmtId="4" fontId="20" fillId="0" borderId="1" xfId="0" applyNumberFormat="1" applyFont="1" applyBorder="1"/>
    <xf numFmtId="0" fontId="4" fillId="0" borderId="0" xfId="0" applyFont="1" applyAlignment="1">
      <alignment vertical="center"/>
    </xf>
    <xf numFmtId="0" fontId="4" fillId="0" borderId="0" xfId="0" applyFont="1"/>
    <xf numFmtId="0" fontId="22" fillId="0" borderId="0" xfId="0" applyFont="1"/>
    <xf numFmtId="0" fontId="8" fillId="0" borderId="0" xfId="5" applyFont="1"/>
    <xf numFmtId="0" fontId="7" fillId="0" borderId="0" xfId="0" applyFont="1" applyAlignment="1">
      <alignment horizontal="left" vertical="top" wrapText="1"/>
    </xf>
    <xf numFmtId="164" fontId="7" fillId="0" borderId="0" xfId="0" applyNumberFormat="1" applyFont="1"/>
    <xf numFmtId="0" fontId="23" fillId="6" borderId="1" xfId="0" applyFont="1" applyFill="1" applyBorder="1" applyAlignment="1">
      <alignment horizontal="center" vertical="center" wrapText="1"/>
    </xf>
    <xf numFmtId="0" fontId="0" fillId="0" borderId="0" xfId="0" applyAlignment="1">
      <alignment horizontal="left" wrapText="1"/>
    </xf>
    <xf numFmtId="0" fontId="7" fillId="0" borderId="0" xfId="0" applyFont="1" applyAlignment="1">
      <alignment horizontal="left" wrapText="1"/>
    </xf>
    <xf numFmtId="0" fontId="7" fillId="3" borderId="1" xfId="0" applyFont="1" applyFill="1" applyBorder="1" applyAlignment="1">
      <alignment vertical="center"/>
    </xf>
    <xf numFmtId="164" fontId="7" fillId="3" borderId="1" xfId="0" applyNumberFormat="1" applyFont="1" applyFill="1" applyBorder="1" applyAlignment="1">
      <alignment vertical="center"/>
    </xf>
    <xf numFmtId="0" fontId="24" fillId="0" borderId="0" xfId="0" applyFont="1"/>
    <xf numFmtId="0" fontId="6" fillId="0" borderId="1" xfId="1" applyFont="1" applyBorder="1" applyAlignment="1">
      <alignment horizontal="center" vertical="top"/>
    </xf>
    <xf numFmtId="0" fontId="25" fillId="0" borderId="0" xfId="0" applyFont="1" applyAlignment="1">
      <alignment vertical="center"/>
    </xf>
    <xf numFmtId="0" fontId="26" fillId="0" borderId="0" xfId="0" applyFont="1"/>
    <xf numFmtId="0" fontId="25" fillId="0" borderId="0" xfId="0" applyFont="1"/>
    <xf numFmtId="0" fontId="27" fillId="0" borderId="0" xfId="5" applyFont="1"/>
    <xf numFmtId="0" fontId="18" fillId="4" borderId="0" xfId="0" applyFont="1" applyFill="1"/>
    <xf numFmtId="0" fontId="17" fillId="4" borderId="0" xfId="0" applyFont="1" applyFill="1"/>
    <xf numFmtId="0" fontId="18" fillId="3" borderId="0" xfId="0" applyFont="1" applyFill="1"/>
    <xf numFmtId="0" fontId="17" fillId="3" borderId="0" xfId="0" applyFont="1" applyFill="1"/>
    <xf numFmtId="0" fontId="0" fillId="0" borderId="1" xfId="0" applyBorder="1"/>
    <xf numFmtId="164" fontId="0" fillId="0" borderId="1" xfId="0" applyNumberFormat="1" applyBorder="1"/>
    <xf numFmtId="0" fontId="0" fillId="0" borderId="1" xfId="0" applyBorder="1" applyAlignment="1">
      <alignment horizont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0" borderId="1" xfId="0" applyFont="1" applyBorder="1" applyAlignment="1" applyProtection="1">
      <alignment vertical="center"/>
      <protection locked="0"/>
    </xf>
    <xf numFmtId="0" fontId="7" fillId="0" borderId="1" xfId="0" applyFont="1" applyBorder="1" applyProtection="1">
      <protection locked="0"/>
    </xf>
    <xf numFmtId="0" fontId="7" fillId="0" borderId="1" xfId="0" applyFont="1" applyBorder="1" applyAlignment="1" applyProtection="1">
      <alignment wrapText="1"/>
      <protection locked="0"/>
    </xf>
    <xf numFmtId="14" fontId="7" fillId="0" borderId="1" xfId="0" applyNumberFormat="1" applyFont="1" applyBorder="1" applyProtection="1">
      <protection locked="0"/>
    </xf>
    <xf numFmtId="0" fontId="7" fillId="5" borderId="1" xfId="0" applyFont="1" applyFill="1" applyBorder="1" applyProtection="1">
      <protection locked="0"/>
    </xf>
    <xf numFmtId="4" fontId="7" fillId="0" borderId="1" xfId="0" applyNumberFormat="1" applyFont="1" applyBorder="1" applyProtection="1">
      <protection locked="0"/>
    </xf>
    <xf numFmtId="0" fontId="3" fillId="0" borderId="1" xfId="1" applyFont="1" applyBorder="1" applyAlignment="1">
      <alignment horizontal="center" vertical="center"/>
    </xf>
    <xf numFmtId="0" fontId="3" fillId="7" borderId="1" xfId="1" applyFont="1" applyFill="1" applyBorder="1" applyAlignment="1">
      <alignment horizontal="center" vertical="center"/>
    </xf>
    <xf numFmtId="0" fontId="25" fillId="0" borderId="2" xfId="1" applyFont="1" applyBorder="1" applyAlignment="1">
      <alignment horizontal="left" vertical="center" wrapText="1"/>
    </xf>
    <xf numFmtId="0" fontId="18" fillId="0" borderId="0" xfId="0" applyFont="1" applyAlignment="1">
      <alignment vertical="center"/>
    </xf>
    <xf numFmtId="0" fontId="28" fillId="8" borderId="1" xfId="0" applyFont="1" applyFill="1" applyBorder="1" applyAlignment="1">
      <alignment vertical="center"/>
    </xf>
    <xf numFmtId="0" fontId="7" fillId="0" borderId="0" xfId="0" applyFont="1" applyAlignment="1">
      <alignment horizontal="left"/>
    </xf>
    <xf numFmtId="0" fontId="18" fillId="0" borderId="0" xfId="0" applyFont="1" applyAlignment="1">
      <alignment horizontal="left"/>
    </xf>
    <xf numFmtId="0" fontId="28" fillId="0" borderId="0" xfId="0" applyFont="1" applyAlignment="1">
      <alignment horizontal="left"/>
    </xf>
    <xf numFmtId="14" fontId="28" fillId="8" borderId="1" xfId="0" applyNumberFormat="1" applyFont="1" applyFill="1" applyBorder="1" applyAlignment="1" applyProtection="1">
      <alignment horizontal="center" vertical="center"/>
      <protection locked="0"/>
    </xf>
    <xf numFmtId="0" fontId="28" fillId="8" borderId="1" xfId="0" applyFont="1" applyFill="1" applyBorder="1" applyProtection="1">
      <protection locked="0"/>
    </xf>
    <xf numFmtId="0" fontId="28" fillId="8" borderId="1" xfId="0" applyFont="1" applyFill="1" applyBorder="1" applyAlignment="1" applyProtection="1">
      <alignment horizontal="right"/>
      <protection locked="0"/>
    </xf>
    <xf numFmtId="0" fontId="28" fillId="8" borderId="11" xfId="0" applyFont="1" applyFill="1" applyBorder="1" applyAlignment="1" applyProtection="1">
      <alignment horizontal="left"/>
      <protection locked="0"/>
    </xf>
    <xf numFmtId="0" fontId="28" fillId="8" borderId="12" xfId="0" applyFont="1" applyFill="1" applyBorder="1" applyAlignment="1" applyProtection="1">
      <alignment horizontal="left" vertical="center"/>
      <protection locked="0"/>
    </xf>
    <xf numFmtId="0" fontId="21" fillId="5" borderId="23" xfId="0" applyFont="1" applyFill="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wrapText="1"/>
    </xf>
    <xf numFmtId="0" fontId="7" fillId="0" borderId="18" xfId="0" applyFont="1" applyBorder="1" applyAlignment="1">
      <alignment horizontal="center" vertical="center"/>
    </xf>
    <xf numFmtId="4" fontId="29" fillId="9" borderId="19" xfId="0" applyNumberFormat="1" applyFont="1" applyFill="1" applyBorder="1" applyProtection="1">
      <protection locked="0"/>
    </xf>
    <xf numFmtId="0" fontId="7" fillId="0" borderId="18" xfId="0" applyFont="1" applyBorder="1" applyAlignment="1">
      <alignment horizontal="center"/>
    </xf>
    <xf numFmtId="0" fontId="20" fillId="0" borderId="26" xfId="0" applyFont="1" applyBorder="1"/>
    <xf numFmtId="0" fontId="20" fillId="0" borderId="27" xfId="0" applyFont="1" applyBorder="1"/>
    <xf numFmtId="4" fontId="20" fillId="5" borderId="28" xfId="0" applyNumberFormat="1" applyFont="1" applyFill="1" applyBorder="1"/>
    <xf numFmtId="0" fontId="19" fillId="0" borderId="0" xfId="0" applyFont="1" applyAlignment="1">
      <alignment vertical="center"/>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vertical="center"/>
      <protection locked="0"/>
    </xf>
    <xf numFmtId="0" fontId="7" fillId="5" borderId="1" xfId="0" applyFont="1" applyFill="1" applyBorder="1" applyAlignment="1" applyProtection="1">
      <alignment vertical="center"/>
      <protection locked="0"/>
    </xf>
    <xf numFmtId="4" fontId="7" fillId="0" borderId="1" xfId="0" applyNumberFormat="1" applyFont="1" applyBorder="1" applyAlignment="1">
      <alignment vertical="center"/>
    </xf>
    <xf numFmtId="4" fontId="7" fillId="5" borderId="1" xfId="0" applyNumberFormat="1" applyFont="1" applyFill="1" applyBorder="1" applyAlignment="1">
      <alignment vertical="center"/>
    </xf>
    <xf numFmtId="4" fontId="7" fillId="0" borderId="1" xfId="0" applyNumberFormat="1" applyFont="1" applyBorder="1" applyAlignment="1" applyProtection="1">
      <alignment vertical="center"/>
      <protection locked="0"/>
    </xf>
    <xf numFmtId="0" fontId="20" fillId="0" borderId="1" xfId="0" applyFont="1" applyBorder="1" applyAlignment="1">
      <alignment vertical="center"/>
    </xf>
    <xf numFmtId="0" fontId="7" fillId="0" borderId="10" xfId="0" applyFont="1" applyBorder="1" applyAlignment="1">
      <alignment vertical="center"/>
    </xf>
    <xf numFmtId="4" fontId="20" fillId="0" borderId="1" xfId="0" applyNumberFormat="1" applyFont="1" applyBorder="1" applyAlignment="1">
      <alignment vertical="center"/>
    </xf>
    <xf numFmtId="4" fontId="20" fillId="5" borderId="1" xfId="0" applyNumberFormat="1" applyFont="1" applyFill="1" applyBorder="1" applyAlignment="1">
      <alignment vertical="center"/>
    </xf>
    <xf numFmtId="0" fontId="7" fillId="0" borderId="1" xfId="0" applyFont="1" applyBorder="1" applyAlignment="1">
      <alignment vertical="center"/>
    </xf>
    <xf numFmtId="0" fontId="0" fillId="4" borderId="0" xfId="0" applyFill="1"/>
    <xf numFmtId="14" fontId="7" fillId="0" borderId="0" xfId="0" applyNumberFormat="1" applyFont="1" applyAlignment="1">
      <alignment horizontal="left"/>
    </xf>
    <xf numFmtId="0" fontId="18" fillId="0" borderId="0" xfId="0" applyFont="1" applyAlignment="1">
      <alignment horizontal="center" vertical="center"/>
    </xf>
    <xf numFmtId="0" fontId="30" fillId="0" borderId="0" xfId="6" applyAlignment="1">
      <alignment horizontal="left" vertical="top"/>
    </xf>
    <xf numFmtId="0" fontId="14" fillId="0" borderId="0" xfId="7" applyAlignment="1">
      <alignment horizontal="left" vertical="top"/>
    </xf>
    <xf numFmtId="4" fontId="3" fillId="0" borderId="2" xfId="1" applyNumberFormat="1" applyFont="1" applyBorder="1" applyAlignment="1">
      <alignment horizontal="center" vertical="top" wrapText="1"/>
    </xf>
    <xf numFmtId="4" fontId="31" fillId="0" borderId="0" xfId="1" applyNumberFormat="1" applyFont="1" applyAlignment="1">
      <alignment horizontal="left" vertical="top"/>
    </xf>
    <xf numFmtId="4" fontId="6" fillId="0" borderId="2" xfId="1" applyNumberFormat="1" applyFont="1" applyBorder="1" applyAlignment="1">
      <alignment horizontal="right" vertical="top" wrapText="1"/>
    </xf>
    <xf numFmtId="4" fontId="2" fillId="0" borderId="2" xfId="1" applyNumberFormat="1" applyFont="1" applyBorder="1" applyAlignment="1">
      <alignment horizontal="right" vertical="top" wrapText="1"/>
    </xf>
    <xf numFmtId="4" fontId="2" fillId="4" borderId="3" xfId="1" applyNumberFormat="1" applyFont="1" applyFill="1" applyBorder="1" applyAlignment="1">
      <alignment horizontal="right" vertical="top" wrapText="1"/>
    </xf>
    <xf numFmtId="4" fontId="7" fillId="0" borderId="2" xfId="1" applyNumberFormat="1" applyFont="1" applyBorder="1" applyAlignment="1">
      <alignment horizontal="right" vertical="top" wrapText="1"/>
    </xf>
    <xf numFmtId="4" fontId="4" fillId="0" borderId="2" xfId="1" applyNumberFormat="1" applyFont="1" applyBorder="1" applyAlignment="1">
      <alignment horizontal="right" vertical="top" wrapText="1"/>
    </xf>
    <xf numFmtId="4" fontId="4" fillId="4" borderId="3" xfId="1" applyNumberFormat="1" applyFont="1" applyFill="1" applyBorder="1" applyAlignment="1">
      <alignment horizontal="right" vertical="top" wrapText="1"/>
    </xf>
    <xf numFmtId="4" fontId="20" fillId="0" borderId="2" xfId="1" applyNumberFormat="1" applyFont="1" applyBorder="1" applyAlignment="1">
      <alignment horizontal="right" vertical="top" wrapText="1"/>
    </xf>
    <xf numFmtId="0" fontId="14" fillId="0" borderId="0" xfId="5" applyAlignment="1">
      <alignment horizontal="left" vertical="top"/>
    </xf>
    <xf numFmtId="0" fontId="3" fillId="0" borderId="2" xfId="1" applyFont="1" applyBorder="1" applyAlignment="1">
      <alignment horizontal="center" vertical="center" wrapText="1"/>
    </xf>
    <xf numFmtId="164" fontId="16" fillId="0" borderId="0" xfId="1" applyNumberFormat="1" applyFont="1" applyAlignment="1">
      <alignment horizontal="left" vertical="top"/>
    </xf>
    <xf numFmtId="0" fontId="9" fillId="5" borderId="6" xfId="0" applyFont="1" applyFill="1" applyBorder="1" applyAlignment="1">
      <alignment horizontal="center" vertical="center" wrapText="1"/>
    </xf>
    <xf numFmtId="0" fontId="0" fillId="0" borderId="6" xfId="0" applyBorder="1" applyAlignment="1">
      <alignment horizontal="center" wrapText="1"/>
    </xf>
    <xf numFmtId="0" fontId="9" fillId="0" borderId="0" xfId="0" applyFont="1" applyAlignment="1">
      <alignment vertical="top"/>
    </xf>
    <xf numFmtId="0" fontId="0" fillId="0" borderId="0" xfId="0" applyAlignment="1">
      <alignment horizontal="center" wrapText="1"/>
    </xf>
    <xf numFmtId="0" fontId="9" fillId="0" borderId="0" xfId="0" applyFont="1" applyAlignment="1">
      <alignment horizontal="right" vertical="top"/>
    </xf>
    <xf numFmtId="0" fontId="17" fillId="0" borderId="0" xfId="0" applyFont="1" applyAlignment="1">
      <alignment horizontal="left"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23" fillId="6" borderId="1" xfId="0" applyFont="1" applyFill="1" applyBorder="1" applyAlignment="1">
      <alignment horizontal="center" vertical="center" wrapText="1"/>
    </xf>
    <xf numFmtId="0" fontId="7" fillId="0" borderId="1" xfId="0" applyFont="1" applyBorder="1" applyAlignment="1">
      <alignment horizontal="left" vertical="top" wrapText="1"/>
    </xf>
    <xf numFmtId="0" fontId="28" fillId="8" borderId="1" xfId="0" applyFont="1" applyFill="1" applyBorder="1" applyAlignment="1" applyProtection="1">
      <alignment horizontal="left"/>
      <protection locked="0"/>
    </xf>
    <xf numFmtId="0" fontId="25" fillId="8" borderId="0" xfId="0" applyFont="1" applyFill="1" applyAlignment="1" applyProtection="1">
      <alignment horizontal="center" vertical="center"/>
      <protection locked="0"/>
    </xf>
    <xf numFmtId="0" fontId="25" fillId="8" borderId="9" xfId="0" applyFont="1" applyFill="1" applyBorder="1" applyAlignment="1" applyProtection="1">
      <alignment horizontal="center" vertical="center"/>
      <protection locked="0"/>
    </xf>
    <xf numFmtId="0" fontId="7" fillId="8" borderId="0" xfId="0" applyFont="1" applyFill="1" applyAlignment="1" applyProtection="1">
      <alignment horizontal="center"/>
      <protection locked="0"/>
    </xf>
    <xf numFmtId="0" fontId="7" fillId="8" borderId="9" xfId="0" applyFont="1" applyFill="1" applyBorder="1" applyAlignment="1" applyProtection="1">
      <alignment horizontal="center"/>
      <protection locked="0"/>
    </xf>
    <xf numFmtId="0" fontId="4"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0" borderId="4" xfId="1" applyFont="1" applyBorder="1" applyAlignment="1">
      <alignment horizontal="center" vertical="top" wrapText="1"/>
    </xf>
    <xf numFmtId="0" fontId="17" fillId="0" borderId="0" xfId="0" applyFont="1" applyAlignment="1">
      <alignment horizontal="right"/>
    </xf>
    <xf numFmtId="0" fontId="18" fillId="0" borderId="13"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0" xfId="0" applyFont="1" applyBorder="1" applyAlignment="1">
      <alignment horizontal="center"/>
    </xf>
    <xf numFmtId="0" fontId="18" fillId="0" borderId="17" xfId="0" applyFont="1" applyBorder="1" applyAlignment="1">
      <alignment horizontal="center"/>
    </xf>
    <xf numFmtId="0" fontId="18" fillId="10" borderId="18" xfId="0" applyFont="1" applyFill="1" applyBorder="1" applyAlignment="1" applyProtection="1">
      <alignment horizontal="center" vertical="center"/>
      <protection locked="0"/>
    </xf>
    <xf numFmtId="0" fontId="18" fillId="10" borderId="1" xfId="0" applyFont="1" applyFill="1" applyBorder="1" applyAlignment="1" applyProtection="1">
      <alignment horizontal="center" vertical="center"/>
      <protection locked="0"/>
    </xf>
    <xf numFmtId="0" fontId="18" fillId="10" borderId="19" xfId="0" applyFont="1" applyFill="1" applyBorder="1" applyAlignment="1" applyProtection="1">
      <alignment horizontal="center" vertical="center"/>
      <protection locked="0"/>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22" fillId="0" borderId="0" xfId="0" applyFont="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Alignment="1" applyProtection="1">
      <alignment horizontal="left"/>
      <protection locked="0"/>
    </xf>
    <xf numFmtId="0" fontId="25" fillId="0" borderId="9" xfId="0" applyFont="1" applyBorder="1" applyAlignment="1" applyProtection="1">
      <alignment horizontal="left"/>
      <protection locked="0"/>
    </xf>
    <xf numFmtId="0" fontId="3" fillId="2" borderId="3" xfId="1" applyFont="1" applyFill="1" applyBorder="1" applyAlignment="1">
      <alignment horizontal="center" vertical="center" wrapText="1"/>
    </xf>
    <xf numFmtId="0" fontId="18" fillId="0" borderId="1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top" wrapText="1"/>
    </xf>
  </cellXfs>
  <cellStyles count="8">
    <cellStyle name="Komma 2" xfId="4" xr:uid="{00000000-0005-0000-0000-000000000000}"/>
    <cellStyle name="Link" xfId="5" builtinId="8"/>
    <cellStyle name="Link 2" xfId="3" xr:uid="{00000000-0005-0000-0000-000002000000}"/>
    <cellStyle name="Link 3" xfId="6" xr:uid="{99479EB4-D119-4A64-972C-3D38DD556578}"/>
    <cellStyle name="Link 4" xfId="7" xr:uid="{AA01F4BC-0E5E-47DE-98B8-41F10E584655}"/>
    <cellStyle name="Standard" xfId="0" builtinId="0"/>
    <cellStyle name="Standard 2" xfId="1" xr:uid="{00000000-0005-0000-0000-000004000000}"/>
    <cellStyle name="Standard 3" xfId="2" xr:uid="{00000000-0005-0000-0000-000005000000}"/>
  </cellStyles>
  <dxfs count="8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66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24765</xdr:colOff>
      <xdr:row>0</xdr:row>
      <xdr:rowOff>0</xdr:rowOff>
    </xdr:from>
    <xdr:to>
      <xdr:col>8</xdr:col>
      <xdr:colOff>263304</xdr:colOff>
      <xdr:row>1</xdr:row>
      <xdr:rowOff>448918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5425" y="0"/>
          <a:ext cx="1693959" cy="6775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644769</xdr:colOff>
      <xdr:row>0</xdr:row>
      <xdr:rowOff>80598</xdr:rowOff>
    </xdr:from>
    <xdr:to>
      <xdr:col>6</xdr:col>
      <xdr:colOff>485043</xdr:colOff>
      <xdr:row>3</xdr:row>
      <xdr:rowOff>36636</xdr:rowOff>
    </xdr:to>
    <xdr:pic>
      <xdr:nvPicPr>
        <xdr:cNvPr id="2" name="Bild 31" descr="gsub_mbH_Logo_cmyk">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0" t="39606" r="29353" b="-1966"/>
        <a:stretch/>
      </xdr:blipFill>
      <xdr:spPr bwMode="auto">
        <a:xfrm>
          <a:off x="3692769" y="80598"/>
          <a:ext cx="1510812" cy="5275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295275</xdr:colOff>
      <xdr:row>0</xdr:row>
      <xdr:rowOff>0</xdr:rowOff>
    </xdr:from>
    <xdr:to>
      <xdr:col>5</xdr:col>
      <xdr:colOff>414</xdr:colOff>
      <xdr:row>3</xdr:row>
      <xdr:rowOff>1243</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0"/>
          <a:ext cx="1648239" cy="6870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39228</xdr:colOff>
      <xdr:row>0</xdr:row>
      <xdr:rowOff>47625</xdr:rowOff>
    </xdr:from>
    <xdr:to>
      <xdr:col>0</xdr:col>
      <xdr:colOff>1345181</xdr:colOff>
      <xdr:row>2</xdr:row>
      <xdr:rowOff>152400</xdr:rowOff>
    </xdr:to>
    <xdr:pic>
      <xdr:nvPicPr>
        <xdr:cNvPr id="2" name="Grafik 1">
          <a:extLst>
            <a:ext uri="{FF2B5EF4-FFF2-40B4-BE49-F238E27FC236}">
              <a16:creationId xmlns:a16="http://schemas.microsoft.com/office/drawing/2014/main" id="{A5F6DDA1-B33A-46BE-B71A-95FD8E453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8" y="47625"/>
          <a:ext cx="1305953" cy="600075"/>
        </a:xfrm>
        <a:prstGeom prst="rect">
          <a:avLst/>
        </a:prstGeom>
      </xdr:spPr>
    </xdr:pic>
    <xdr:clientData/>
  </xdr:twoCellAnchor>
  <xdr:twoCellAnchor editAs="oneCell">
    <xdr:from>
      <xdr:col>7</xdr:col>
      <xdr:colOff>124239</xdr:colOff>
      <xdr:row>0</xdr:row>
      <xdr:rowOff>0</xdr:rowOff>
    </xdr:from>
    <xdr:to>
      <xdr:col>7</xdr:col>
      <xdr:colOff>1772478</xdr:colOff>
      <xdr:row>3</xdr:row>
      <xdr:rowOff>24434</xdr:rowOff>
    </xdr:to>
    <xdr:pic>
      <xdr:nvPicPr>
        <xdr:cNvPr id="3" name="Grafik 2">
          <a:extLst>
            <a:ext uri="{FF2B5EF4-FFF2-40B4-BE49-F238E27FC236}">
              <a16:creationId xmlns:a16="http://schemas.microsoft.com/office/drawing/2014/main" id="{F2F94D72-1A78-4D33-BB80-139ABCCD3A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6259" y="0"/>
          <a:ext cx="1648239" cy="687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92683</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01775" y="0"/>
          <a:ext cx="1648239" cy="6870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39228</xdr:colOff>
      <xdr:row>0</xdr:row>
      <xdr:rowOff>47625</xdr:rowOff>
    </xdr:from>
    <xdr:to>
      <xdr:col>0</xdr:col>
      <xdr:colOff>1345181</xdr:colOff>
      <xdr:row>2</xdr:row>
      <xdr:rowOff>152400</xdr:rowOff>
    </xdr:to>
    <xdr:pic>
      <xdr:nvPicPr>
        <xdr:cNvPr id="2" name="Grafik 1">
          <a:extLst>
            <a:ext uri="{FF2B5EF4-FFF2-40B4-BE49-F238E27FC236}">
              <a16:creationId xmlns:a16="http://schemas.microsoft.com/office/drawing/2014/main" id="{CBE526C9-968F-444D-9DA7-EBCEAF698D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8" y="47625"/>
          <a:ext cx="1305953" cy="600075"/>
        </a:xfrm>
        <a:prstGeom prst="rect">
          <a:avLst/>
        </a:prstGeom>
      </xdr:spPr>
    </xdr:pic>
    <xdr:clientData/>
  </xdr:twoCellAnchor>
  <xdr:twoCellAnchor editAs="oneCell">
    <xdr:from>
      <xdr:col>7</xdr:col>
      <xdr:colOff>124239</xdr:colOff>
      <xdr:row>0</xdr:row>
      <xdr:rowOff>0</xdr:rowOff>
    </xdr:from>
    <xdr:to>
      <xdr:col>7</xdr:col>
      <xdr:colOff>1772478</xdr:colOff>
      <xdr:row>3</xdr:row>
      <xdr:rowOff>24434</xdr:rowOff>
    </xdr:to>
    <xdr:pic>
      <xdr:nvPicPr>
        <xdr:cNvPr id="3" name="Grafik 2">
          <a:extLst>
            <a:ext uri="{FF2B5EF4-FFF2-40B4-BE49-F238E27FC236}">
              <a16:creationId xmlns:a16="http://schemas.microsoft.com/office/drawing/2014/main" id="{B8F3591B-C228-498E-A3E8-D17DFC5EF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1039" y="0"/>
          <a:ext cx="1648239" cy="687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247650</xdr:colOff>
      <xdr:row>0</xdr:row>
      <xdr:rowOff>0</xdr:rowOff>
    </xdr:from>
    <xdr:to>
      <xdr:col>15</xdr:col>
      <xdr:colOff>1895889</xdr:colOff>
      <xdr:row>2</xdr:row>
      <xdr:rowOff>77443</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0" y="0"/>
          <a:ext cx="1648239" cy="6870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bv@gsu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Lohnausfalkost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undesfinanzministerium.de/Content/DE/Standardartikel/Themen/Oeffentliche_Finanzen/Bundeshaushalt/personalkostensaetze-2021-anl.pdf?__blob=publicationFile&amp;v=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undesfinanzministerium.de/Content/DE/Standardartikel/Themen/Oeffentliche_Finanzen/Bundeshaushalt/personalkostensaetze-2020-anl.pdf?__blob=publicationFile&amp;v=2"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26"/>
  <sheetViews>
    <sheetView tabSelected="1" topLeftCell="A4" zoomScaleNormal="100" workbookViewId="0">
      <selection activeCell="K5" sqref="K5"/>
    </sheetView>
  </sheetViews>
  <sheetFormatPr baseColWidth="10" defaultRowHeight="15.75" x14ac:dyDescent="0.25"/>
  <cols>
    <col min="1" max="1" width="7.28515625" style="34" customWidth="1"/>
    <col min="2" max="2" width="12.85546875" customWidth="1"/>
    <col min="3" max="3" width="14.5703125" customWidth="1"/>
    <col min="4" max="4" width="15.140625" customWidth="1"/>
    <col min="5" max="5" width="15.5703125" customWidth="1"/>
    <col min="7" max="7" width="9.7109375" customWidth="1"/>
  </cols>
  <sheetData>
    <row r="1" spans="1:9" ht="18.75" x14ac:dyDescent="0.3">
      <c r="B1" s="61" t="s">
        <v>116</v>
      </c>
    </row>
    <row r="2" spans="1:9" ht="38.25" customHeight="1" x14ac:dyDescent="0.25"/>
    <row r="3" spans="1:9" x14ac:dyDescent="0.25">
      <c r="A3" s="118">
        <v>0</v>
      </c>
      <c r="B3" s="38" t="s">
        <v>97</v>
      </c>
    </row>
    <row r="4" spans="1:9" ht="210.75" customHeight="1" x14ac:dyDescent="0.25">
      <c r="B4" s="138" t="s">
        <v>119</v>
      </c>
      <c r="C4" s="138"/>
      <c r="D4" s="138"/>
      <c r="E4" s="138"/>
      <c r="F4" s="138"/>
      <c r="G4" s="138"/>
      <c r="H4" s="138"/>
    </row>
    <row r="5" spans="1:9" ht="17.25" customHeight="1" x14ac:dyDescent="0.25"/>
    <row r="6" spans="1:9" ht="16.5" customHeight="1" x14ac:dyDescent="0.25">
      <c r="A6" s="118">
        <v>1</v>
      </c>
      <c r="B6" s="67" t="s">
        <v>89</v>
      </c>
      <c r="C6" s="68"/>
      <c r="D6" s="116"/>
      <c r="E6" s="116"/>
    </row>
    <row r="7" spans="1:9" ht="114" customHeight="1" x14ac:dyDescent="0.25">
      <c r="A7" s="118"/>
      <c r="B7" s="140" t="s">
        <v>90</v>
      </c>
      <c r="C7" s="140"/>
      <c r="D7" s="140"/>
      <c r="E7" s="140"/>
      <c r="F7" s="140"/>
      <c r="G7" s="140"/>
      <c r="H7" s="140"/>
    </row>
    <row r="8" spans="1:9" ht="81.75" customHeight="1" x14ac:dyDescent="0.25">
      <c r="A8" s="118"/>
      <c r="B8" s="138" t="s">
        <v>91</v>
      </c>
      <c r="C8" s="138"/>
      <c r="D8" s="138"/>
      <c r="E8" s="138"/>
      <c r="F8" s="138"/>
      <c r="G8" s="138"/>
      <c r="H8" s="138"/>
    </row>
    <row r="9" spans="1:9" x14ac:dyDescent="0.25">
      <c r="A9" s="118"/>
      <c r="B9" s="34"/>
      <c r="C9" s="34"/>
      <c r="D9" s="34"/>
      <c r="E9" s="34"/>
      <c r="F9" s="34"/>
      <c r="G9" s="34"/>
      <c r="H9" s="34"/>
    </row>
    <row r="10" spans="1:9" ht="19.5" customHeight="1" x14ac:dyDescent="0.25">
      <c r="A10" s="118">
        <v>2</v>
      </c>
      <c r="B10" s="69" t="s">
        <v>48</v>
      </c>
      <c r="C10" s="70"/>
      <c r="D10" s="70"/>
      <c r="E10" s="34"/>
      <c r="F10" s="34"/>
      <c r="G10" s="34"/>
      <c r="H10" s="34"/>
    </row>
    <row r="11" spans="1:9" ht="187.5" customHeight="1" x14ac:dyDescent="0.25">
      <c r="A11" s="118"/>
      <c r="B11" s="138" t="s">
        <v>118</v>
      </c>
      <c r="C11" s="138"/>
      <c r="D11" s="138"/>
      <c r="E11" s="138"/>
      <c r="F11" s="138"/>
      <c r="G11" s="138"/>
      <c r="H11" s="138"/>
    </row>
    <row r="12" spans="1:9" ht="59.25" customHeight="1" x14ac:dyDescent="0.25">
      <c r="A12" s="118">
        <v>3</v>
      </c>
      <c r="B12" s="33" t="s">
        <v>55</v>
      </c>
      <c r="C12" s="33" t="s">
        <v>54</v>
      </c>
      <c r="D12" s="141" t="s">
        <v>43</v>
      </c>
      <c r="E12" s="141"/>
      <c r="F12" s="141"/>
    </row>
    <row r="13" spans="1:9" ht="46.5" customHeight="1" x14ac:dyDescent="0.25">
      <c r="A13" s="118"/>
      <c r="B13" s="31" t="s">
        <v>38</v>
      </c>
      <c r="C13" s="32">
        <f>'PK-BMF für 2021'!G12</f>
        <v>29.5</v>
      </c>
      <c r="D13" s="142" t="s">
        <v>58</v>
      </c>
      <c r="E13" s="142"/>
      <c r="F13" s="142"/>
    </row>
    <row r="14" spans="1:9" ht="43.5" customHeight="1" x14ac:dyDescent="0.25">
      <c r="A14" s="118"/>
      <c r="B14" s="31" t="s">
        <v>39</v>
      </c>
      <c r="C14" s="32">
        <f>'PK-BMF für 2021'!G13</f>
        <v>35.497416020671835</v>
      </c>
      <c r="D14" s="142" t="s">
        <v>57</v>
      </c>
      <c r="E14" s="142"/>
      <c r="F14" s="142"/>
      <c r="I14" s="29"/>
    </row>
    <row r="15" spans="1:9" ht="53.25" customHeight="1" x14ac:dyDescent="0.25">
      <c r="A15" s="118"/>
      <c r="B15" s="31" t="s">
        <v>40</v>
      </c>
      <c r="C15" s="32">
        <f>'PK-BMF für 2021'!G14</f>
        <v>48.7</v>
      </c>
      <c r="D15" s="142" t="s">
        <v>59</v>
      </c>
      <c r="E15" s="142"/>
      <c r="F15" s="142"/>
    </row>
    <row r="16" spans="1:9" ht="69.599999999999994" customHeight="1" x14ac:dyDescent="0.25">
      <c r="A16" s="118"/>
      <c r="B16" s="31" t="s">
        <v>41</v>
      </c>
      <c r="C16" s="32">
        <f>'PK-BMF für 2021'!G18</f>
        <v>61.1</v>
      </c>
      <c r="D16" s="142" t="s">
        <v>114</v>
      </c>
      <c r="E16" s="142"/>
      <c r="F16" s="142"/>
    </row>
    <row r="17" spans="1:8" x14ac:dyDescent="0.25">
      <c r="A17" s="118"/>
      <c r="C17" s="29"/>
      <c r="E17" s="29"/>
      <c r="G17" s="29"/>
    </row>
    <row r="18" spans="1:8" ht="155.44999999999999" customHeight="1" x14ac:dyDescent="0.25">
      <c r="A18" s="118"/>
      <c r="B18" s="138" t="s">
        <v>115</v>
      </c>
      <c r="C18" s="138"/>
      <c r="D18" s="138"/>
      <c r="E18" s="138"/>
      <c r="F18" s="138"/>
      <c r="G18" s="138"/>
      <c r="H18" s="138"/>
    </row>
    <row r="19" spans="1:8" ht="175.5" customHeight="1" x14ac:dyDescent="0.25">
      <c r="A19" s="118"/>
      <c r="B19" s="138" t="s">
        <v>117</v>
      </c>
      <c r="C19" s="138"/>
      <c r="D19" s="138"/>
      <c r="E19" s="138"/>
      <c r="F19" s="138"/>
      <c r="G19" s="138"/>
      <c r="H19" s="138"/>
    </row>
    <row r="20" spans="1:8" ht="178.5" customHeight="1" x14ac:dyDescent="0.25">
      <c r="A20" s="118">
        <v>4</v>
      </c>
      <c r="B20" s="139" t="s">
        <v>92</v>
      </c>
      <c r="C20" s="139"/>
      <c r="D20" s="139"/>
      <c r="E20" s="139"/>
      <c r="F20" s="139"/>
      <c r="G20" s="139"/>
      <c r="H20" s="139"/>
    </row>
    <row r="22" spans="1:8" x14ac:dyDescent="0.25">
      <c r="B22" s="34" t="s">
        <v>80</v>
      </c>
      <c r="C22" s="34"/>
      <c r="D22" s="34"/>
      <c r="E22" s="34"/>
    </row>
    <row r="23" spans="1:8" x14ac:dyDescent="0.25">
      <c r="B23" s="66" t="s">
        <v>62</v>
      </c>
      <c r="C23" s="34"/>
      <c r="D23" s="34"/>
      <c r="E23" s="34"/>
    </row>
    <row r="24" spans="1:8" x14ac:dyDescent="0.25">
      <c r="B24" s="34"/>
      <c r="C24" s="34"/>
      <c r="D24" s="34"/>
      <c r="E24" s="34"/>
    </row>
    <row r="25" spans="1:8" x14ac:dyDescent="0.25">
      <c r="B25" s="34" t="s">
        <v>81</v>
      </c>
      <c r="C25" s="34"/>
      <c r="D25" s="34"/>
      <c r="E25" s="34"/>
    </row>
    <row r="26" spans="1:8" x14ac:dyDescent="0.25">
      <c r="B26" s="117">
        <v>45394</v>
      </c>
    </row>
  </sheetData>
  <mergeCells count="12">
    <mergeCell ref="B4:H4"/>
    <mergeCell ref="B20:H20"/>
    <mergeCell ref="B18:H18"/>
    <mergeCell ref="B7:H7"/>
    <mergeCell ref="B8:H8"/>
    <mergeCell ref="B11:H11"/>
    <mergeCell ref="B19:H19"/>
    <mergeCell ref="D12:F12"/>
    <mergeCell ref="D13:F13"/>
    <mergeCell ref="D14:F14"/>
    <mergeCell ref="D15:F15"/>
    <mergeCell ref="D16:F16"/>
  </mergeCells>
  <phoneticPr fontId="15" type="noConversion"/>
  <hyperlinks>
    <hyperlink ref="B23" r:id="rId1" xr:uid="{00000000-0004-0000-0000-000000000000}"/>
  </hyperlinks>
  <pageMargins left="0.70866141732283472" right="0.70866141732283472" top="0.78740157480314965" bottom="0.78740157480314965" header="0.31496062992125984" footer="0.31496062992125984"/>
  <pageSetup paperSize="9" scale="88" fitToHeight="0" orientation="portrait" r:id="rId2"/>
  <headerFooter>
    <oddFooter xml:space="preserve">&amp;C&amp;P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X56"/>
  <sheetViews>
    <sheetView zoomScaleNormal="100" workbookViewId="0">
      <pane xSplit="6" ySplit="9" topLeftCell="G22"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6</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49" priority="11">
      <formula>NOT(CELL("Schutz",A3))</formula>
    </cfRule>
  </conditionalFormatting>
  <conditionalFormatting sqref="A1:XFD2">
    <cfRule type="expression" dxfId="48" priority="6">
      <formula>NOT(CELL("Schutz",A1))</formula>
    </cfRule>
  </conditionalFormatting>
  <conditionalFormatting sqref="A8:XFD32">
    <cfRule type="expression" dxfId="47" priority="1">
      <formula>NOT(CELL("Schutz",A8))</formula>
    </cfRule>
  </conditionalFormatting>
  <conditionalFormatting sqref="C3:C5">
    <cfRule type="expression" dxfId="46" priority="9">
      <formula>NOT(CELL("Schutz",C3))</formula>
    </cfRule>
  </conditionalFormatting>
  <conditionalFormatting sqref="C7">
    <cfRule type="expression" dxfId="45" priority="7">
      <formula>NOT(CELL("Schutz",C7))</formula>
    </cfRule>
  </conditionalFormatting>
  <conditionalFormatting sqref="C33:G33 C34 C37:G40 C41 C44:G44">
    <cfRule type="expression" dxfId="44" priority="8">
      <formula>NOT(CELL("Schutz",C33))</formula>
    </cfRule>
  </conditionalFormatting>
  <conditionalFormatting sqref="F3:XFD7 A33:B44 H33:XFD44 A45:XFD1048576">
    <cfRule type="expression" dxfId="43" priority="19">
      <formula>NOT(CELL("Schutz",A3))</formula>
    </cfRule>
  </conditionalFormatting>
  <dataValidations count="3">
    <dataValidation type="list" allowBlank="1" showInputMessage="1" showErrorMessage="1" sqref="C10:C29" xr:uid="{00000000-0002-0000-0700-000000000000}">
      <formula1>"Geschäftsführung, Abteilungsleitung, Fachkraft, Hilfskraft, Sonstige"</formula1>
    </dataValidation>
    <dataValidation type="list" allowBlank="1" showInputMessage="1" showErrorMessage="1" sqref="D10:D29" xr:uid="{00000000-0002-0000-0700-000001000000}">
      <formula1>"Bedarfserhebung, Beratung, Workshop, Sonstiges"</formula1>
    </dataValidation>
    <dataValidation type="list" allowBlank="1" showInputMessage="1" showErrorMessage="1" sqref="D30" xr:uid="{00000000-0002-0000-07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7</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42" priority="11">
      <formula>NOT(CELL("Schutz",A3))</formula>
    </cfRule>
  </conditionalFormatting>
  <conditionalFormatting sqref="A1:XFD2">
    <cfRule type="expression" dxfId="41" priority="6">
      <formula>NOT(CELL("Schutz",A1))</formula>
    </cfRule>
  </conditionalFormatting>
  <conditionalFormatting sqref="A8:XFD32">
    <cfRule type="expression" dxfId="40" priority="1">
      <formula>NOT(CELL("Schutz",A8))</formula>
    </cfRule>
  </conditionalFormatting>
  <conditionalFormatting sqref="C3:C5">
    <cfRule type="expression" dxfId="39" priority="9">
      <formula>NOT(CELL("Schutz",C3))</formula>
    </cfRule>
  </conditionalFormatting>
  <conditionalFormatting sqref="C7">
    <cfRule type="expression" dxfId="38" priority="7">
      <formula>NOT(CELL("Schutz",C7))</formula>
    </cfRule>
  </conditionalFormatting>
  <conditionalFormatting sqref="C33:G33 C34 C37:G40 C41 C44:G44">
    <cfRule type="expression" dxfId="37" priority="8">
      <formula>NOT(CELL("Schutz",C33))</formula>
    </cfRule>
  </conditionalFormatting>
  <conditionalFormatting sqref="F3:XFD7 A33:B44 H33:XFD44 A45:XFD1048576">
    <cfRule type="expression" dxfId="36" priority="19">
      <formula>NOT(CELL("Schutz",A3))</formula>
    </cfRule>
  </conditionalFormatting>
  <dataValidations count="3">
    <dataValidation type="list" allowBlank="1" showInputMessage="1" showErrorMessage="1" sqref="D30" xr:uid="{00000000-0002-0000-0800-000000000000}">
      <formula1>"Analyse,Bedarfserhebung, Beratung, Workshop, Sonstiges"</formula1>
    </dataValidation>
    <dataValidation type="list" allowBlank="1" showInputMessage="1" showErrorMessage="1" sqref="D10:D29" xr:uid="{00000000-0002-0000-0800-000001000000}">
      <formula1>"Bedarfserhebung, Beratung, Workshop, Sonstiges"</formula1>
    </dataValidation>
    <dataValidation type="list" allowBlank="1" showInputMessage="1" showErrorMessage="1" sqref="C10:C29" xr:uid="{00000000-0002-0000-08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8</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35" priority="11">
      <formula>NOT(CELL("Schutz",A3))</formula>
    </cfRule>
  </conditionalFormatting>
  <conditionalFormatting sqref="A1:XFD2">
    <cfRule type="expression" dxfId="34" priority="6">
      <formula>NOT(CELL("Schutz",A1))</formula>
    </cfRule>
  </conditionalFormatting>
  <conditionalFormatting sqref="A8:XFD32">
    <cfRule type="expression" dxfId="33" priority="1">
      <formula>NOT(CELL("Schutz",A8))</formula>
    </cfRule>
  </conditionalFormatting>
  <conditionalFormatting sqref="C3:C5">
    <cfRule type="expression" dxfId="32" priority="9">
      <formula>NOT(CELL("Schutz",C3))</formula>
    </cfRule>
  </conditionalFormatting>
  <conditionalFormatting sqref="C7">
    <cfRule type="expression" dxfId="31" priority="7">
      <formula>NOT(CELL("Schutz",C7))</formula>
    </cfRule>
  </conditionalFormatting>
  <conditionalFormatting sqref="C33:G33 C34 C37:G40 C41 C44:G44">
    <cfRule type="expression" dxfId="30" priority="8">
      <formula>NOT(CELL("Schutz",C33))</formula>
    </cfRule>
  </conditionalFormatting>
  <conditionalFormatting sqref="F3:XFD7 A33:B44 H33:XFD44 A45:XFD1048576">
    <cfRule type="expression" dxfId="29" priority="19">
      <formula>NOT(CELL("Schutz",A3))</formula>
    </cfRule>
  </conditionalFormatting>
  <dataValidations count="3">
    <dataValidation type="list" allowBlank="1" showInputMessage="1" showErrorMessage="1" sqref="C10:C29" xr:uid="{00000000-0002-0000-0900-000000000000}">
      <formula1>"Geschäftsführung, Abteilungsleitung, Fachkraft, Hilfskraft, Sonstige"</formula1>
    </dataValidation>
    <dataValidation type="list" allowBlank="1" showInputMessage="1" showErrorMessage="1" sqref="D10:D29" xr:uid="{00000000-0002-0000-0900-000001000000}">
      <formula1>"Bedarfserhebung, Beratung, Workshop, Sonstiges"</formula1>
    </dataValidation>
    <dataValidation type="list" allowBlank="1" showInputMessage="1" showErrorMessage="1" sqref="D30" xr:uid="{00000000-0002-0000-09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9</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28" priority="11">
      <formula>NOT(CELL("Schutz",A3))</formula>
    </cfRule>
  </conditionalFormatting>
  <conditionalFormatting sqref="A1:XFD2">
    <cfRule type="expression" dxfId="27" priority="6">
      <formula>NOT(CELL("Schutz",A1))</formula>
    </cfRule>
  </conditionalFormatting>
  <conditionalFormatting sqref="A8:XFD32">
    <cfRule type="expression" dxfId="26" priority="1">
      <formula>NOT(CELL("Schutz",A8))</formula>
    </cfRule>
  </conditionalFormatting>
  <conditionalFormatting sqref="C3:C5">
    <cfRule type="expression" dxfId="25" priority="9">
      <formula>NOT(CELL("Schutz",C3))</formula>
    </cfRule>
  </conditionalFormatting>
  <conditionalFormatting sqref="C7">
    <cfRule type="expression" dxfId="24" priority="7">
      <formula>NOT(CELL("Schutz",C7))</formula>
    </cfRule>
  </conditionalFormatting>
  <conditionalFormatting sqref="C33:G33 C34 C37:G40 C41 C44:G44">
    <cfRule type="expression" dxfId="23" priority="8">
      <formula>NOT(CELL("Schutz",C33))</formula>
    </cfRule>
  </conditionalFormatting>
  <conditionalFormatting sqref="F3:XFD7 A33:B44 H33:XFD44 A45:XFD1048576">
    <cfRule type="expression" dxfId="22" priority="19">
      <formula>NOT(CELL("Schutz",A3))</formula>
    </cfRule>
  </conditionalFormatting>
  <dataValidations count="3">
    <dataValidation type="list" allowBlank="1" showInputMessage="1" showErrorMessage="1" sqref="D30" xr:uid="{00000000-0002-0000-0A00-000000000000}">
      <formula1>"Analyse,Bedarfserhebung, Beratung, Workshop, Sonstiges"</formula1>
    </dataValidation>
    <dataValidation type="list" allowBlank="1" showInputMessage="1" showErrorMessage="1" sqref="D10:D29" xr:uid="{00000000-0002-0000-0A00-000001000000}">
      <formula1>"Bedarfserhebung, Beratung, Workshop, Sonstiges"</formula1>
    </dataValidation>
    <dataValidation type="list" allowBlank="1" showInputMessage="1" showErrorMessage="1" sqref="C10:C29" xr:uid="{00000000-0002-0000-0A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X56"/>
  <sheetViews>
    <sheetView zoomScaleNormal="100" workbookViewId="0">
      <pane xSplit="6" ySplit="9" topLeftCell="G25"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10</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21" priority="11">
      <formula>NOT(CELL("Schutz",A3))</formula>
    </cfRule>
  </conditionalFormatting>
  <conditionalFormatting sqref="A1:XFD2">
    <cfRule type="expression" dxfId="20" priority="6">
      <formula>NOT(CELL("Schutz",A1))</formula>
    </cfRule>
  </conditionalFormatting>
  <conditionalFormatting sqref="A8:XFD32">
    <cfRule type="expression" dxfId="19" priority="1">
      <formula>NOT(CELL("Schutz",A8))</formula>
    </cfRule>
  </conditionalFormatting>
  <conditionalFormatting sqref="C3:C5">
    <cfRule type="expression" dxfId="18" priority="9">
      <formula>NOT(CELL("Schutz",C3))</formula>
    </cfRule>
  </conditionalFormatting>
  <conditionalFormatting sqref="C7">
    <cfRule type="expression" dxfId="17" priority="7">
      <formula>NOT(CELL("Schutz",C7))</formula>
    </cfRule>
  </conditionalFormatting>
  <conditionalFormatting sqref="C33:G33 C34 C37:G40 C41 C44:G44">
    <cfRule type="expression" dxfId="16" priority="8">
      <formula>NOT(CELL("Schutz",C33))</formula>
    </cfRule>
  </conditionalFormatting>
  <conditionalFormatting sqref="F3:XFD7 A33:B44 H33:XFD44 A45:XFD1048576">
    <cfRule type="expression" dxfId="15" priority="18">
      <formula>NOT(CELL("Schutz",A3))</formula>
    </cfRule>
  </conditionalFormatting>
  <dataValidations count="3">
    <dataValidation type="list" allowBlank="1" showInputMessage="1" showErrorMessage="1" sqref="C10:C29" xr:uid="{00000000-0002-0000-0B00-000000000000}">
      <formula1>"Geschäftsführung, Abteilungsleitung, Fachkraft, Hilfskraft, Sonstige"</formula1>
    </dataValidation>
    <dataValidation type="list" allowBlank="1" showInputMessage="1" showErrorMessage="1" sqref="D10:D29" xr:uid="{00000000-0002-0000-0B00-000001000000}">
      <formula1>"Bedarfserhebung, Beratung, Workshop, Sonstiges"</formula1>
    </dataValidation>
    <dataValidation type="list" allowBlank="1" showInputMessage="1" showErrorMessage="1" sqref="D30" xr:uid="{00000000-0002-0000-0B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11</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14" priority="11">
      <formula>NOT(CELL("Schutz",A3))</formula>
    </cfRule>
  </conditionalFormatting>
  <conditionalFormatting sqref="A1:XFD2">
    <cfRule type="expression" dxfId="13" priority="6">
      <formula>NOT(CELL("Schutz",A1))</formula>
    </cfRule>
  </conditionalFormatting>
  <conditionalFormatting sqref="A8:XFD32">
    <cfRule type="expression" dxfId="12" priority="1">
      <formula>NOT(CELL("Schutz",A8))</formula>
    </cfRule>
  </conditionalFormatting>
  <conditionalFormatting sqref="C3:C5">
    <cfRule type="expression" dxfId="11" priority="9">
      <formula>NOT(CELL("Schutz",C3))</formula>
    </cfRule>
  </conditionalFormatting>
  <conditionalFormatting sqref="C7">
    <cfRule type="expression" dxfId="10" priority="7">
      <formula>NOT(CELL("Schutz",C7))</formula>
    </cfRule>
  </conditionalFormatting>
  <conditionalFormatting sqref="C33:G33 C34 C37:G40 C41 C44:G44">
    <cfRule type="expression" dxfId="9" priority="8">
      <formula>NOT(CELL("Schutz",C33))</formula>
    </cfRule>
  </conditionalFormatting>
  <conditionalFormatting sqref="F3:XFD7 A33:B44 H33:XFD44 A45:XFD1048576">
    <cfRule type="expression" dxfId="8" priority="18">
      <formula>NOT(CELL("Schutz",A3))</formula>
    </cfRule>
  </conditionalFormatting>
  <dataValidations count="3">
    <dataValidation type="list" allowBlank="1" showInputMessage="1" showErrorMessage="1" sqref="D30" xr:uid="{00000000-0002-0000-0C00-000000000000}">
      <formula1>"Analyse,Bedarfserhebung, Beratung, Workshop, Sonstiges"</formula1>
    </dataValidation>
    <dataValidation type="list" allowBlank="1" showInputMessage="1" showErrorMessage="1" sqref="D10:D29" xr:uid="{00000000-0002-0000-0C00-000001000000}">
      <formula1>"Bedarfserhebung, Beratung, Workshop, Sonstiges"</formula1>
    </dataValidation>
    <dataValidation type="list" allowBlank="1" showInputMessage="1" showErrorMessage="1" sqref="C10:C29" xr:uid="{00000000-0002-0000-0C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K34" sqref="K34"/>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12</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42"/>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K8:L8"/>
    <mergeCell ref="M8:N8"/>
    <mergeCell ref="C34:G36"/>
    <mergeCell ref="C41:G43"/>
    <mergeCell ref="A6:B6"/>
    <mergeCell ref="C6:E6"/>
    <mergeCell ref="A7:B7"/>
    <mergeCell ref="C7:E7"/>
    <mergeCell ref="G8:H8"/>
    <mergeCell ref="I8:J8"/>
    <mergeCell ref="A3:B3"/>
    <mergeCell ref="C3:E3"/>
    <mergeCell ref="A4:B4"/>
    <mergeCell ref="C4:E4"/>
    <mergeCell ref="A5:B5"/>
    <mergeCell ref="C5:E5"/>
  </mergeCells>
  <conditionalFormatting sqref="A3:A7">
    <cfRule type="expression" dxfId="7" priority="12">
      <formula>NOT(CELL("Schutz",A3))</formula>
    </cfRule>
  </conditionalFormatting>
  <conditionalFormatting sqref="A1:XFD2">
    <cfRule type="expression" dxfId="6" priority="7">
      <formula>NOT(CELL("Schutz",A1))</formula>
    </cfRule>
  </conditionalFormatting>
  <conditionalFormatting sqref="A8:XFD32">
    <cfRule type="expression" dxfId="5" priority="2">
      <formula>NOT(CELL("Schutz",A8))</formula>
    </cfRule>
  </conditionalFormatting>
  <conditionalFormatting sqref="C3:C5">
    <cfRule type="expression" dxfId="4" priority="10">
      <formula>NOT(CELL("Schutz",C3))</formula>
    </cfRule>
  </conditionalFormatting>
  <conditionalFormatting sqref="C7">
    <cfRule type="expression" dxfId="3" priority="8">
      <formula>NOT(CELL("Schutz",C7))</formula>
    </cfRule>
  </conditionalFormatting>
  <conditionalFormatting sqref="C33:XFD33 C34 C37:G40 C41 C44:G44">
    <cfRule type="expression" dxfId="2" priority="9">
      <formula>NOT(CELL("Schutz",C33))</formula>
    </cfRule>
  </conditionalFormatting>
  <conditionalFormatting sqref="F3:XFD7 A33:B44 A45:XFD1048576">
    <cfRule type="expression" dxfId="1" priority="19">
      <formula>NOT(CELL("Schutz",A3))</formula>
    </cfRule>
  </conditionalFormatting>
  <conditionalFormatting sqref="H34:XFD44">
    <cfRule type="expression" dxfId="0" priority="1">
      <formula>NOT(CELL("Schutz",H34))</formula>
    </cfRule>
  </conditionalFormatting>
  <dataValidations count="3">
    <dataValidation type="list" allowBlank="1" showInputMessage="1" showErrorMessage="1" sqref="C10:C29" xr:uid="{00000000-0002-0000-0D00-000000000000}">
      <formula1>"Geschäftsführung, Abteilungsleitung, Fachkraft, Hilfskraft, Sonstige"</formula1>
    </dataValidation>
    <dataValidation type="list" allowBlank="1" showInputMessage="1" showErrorMessage="1" sqref="D10:D29" xr:uid="{00000000-0002-0000-0D00-000001000000}">
      <formula1>"Bedarfserhebung, Beratung, Workshop, Sonstiges"</formula1>
    </dataValidation>
    <dataValidation type="list" allowBlank="1" showInputMessage="1" showErrorMessage="1" sqref="D30" xr:uid="{00000000-0002-0000-0D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zoomScale="130" zoomScaleNormal="130" workbookViewId="0">
      <selection activeCell="B6" sqref="B6"/>
    </sheetView>
  </sheetViews>
  <sheetFormatPr baseColWidth="10" defaultRowHeight="15" x14ac:dyDescent="0.25"/>
  <cols>
    <col min="1" max="1" width="16" customWidth="1"/>
    <col min="2" max="2" width="18.42578125" customWidth="1"/>
    <col min="3" max="3" width="13.85546875" customWidth="1"/>
    <col min="4" max="4" width="14.7109375" customWidth="1"/>
    <col min="5" max="5" width="13.5703125" customWidth="1"/>
    <col min="6" max="6" width="11.42578125" customWidth="1"/>
    <col min="7" max="7" width="21.140625" customWidth="1"/>
  </cols>
  <sheetData>
    <row r="1" spans="1:9" x14ac:dyDescent="0.25">
      <c r="B1" s="36"/>
      <c r="C1" s="36"/>
      <c r="D1" s="36"/>
      <c r="E1" s="14"/>
      <c r="F1" s="36"/>
      <c r="G1" s="36"/>
    </row>
    <row r="2" spans="1:9" x14ac:dyDescent="0.25">
      <c r="A2" s="39" t="s">
        <v>37</v>
      </c>
      <c r="B2" s="36"/>
      <c r="C2" s="36"/>
      <c r="D2" s="36"/>
      <c r="E2" s="14"/>
      <c r="F2" s="36"/>
      <c r="G2" s="36"/>
    </row>
    <row r="3" spans="1:9" x14ac:dyDescent="0.25">
      <c r="A3" s="39"/>
      <c r="B3" s="36"/>
      <c r="C3" s="36"/>
      <c r="D3" s="36"/>
      <c r="E3" s="14"/>
      <c r="F3" s="36"/>
      <c r="G3" s="36"/>
    </row>
    <row r="4" spans="1:9" x14ac:dyDescent="0.25">
      <c r="A4" s="36"/>
      <c r="B4" s="36"/>
      <c r="C4" s="36"/>
      <c r="D4" s="36"/>
      <c r="E4" s="36"/>
      <c r="F4" s="36"/>
      <c r="G4" s="36"/>
    </row>
    <row r="5" spans="1:9" ht="103.5" customHeight="1" x14ac:dyDescent="0.25">
      <c r="A5" s="175" t="s">
        <v>66</v>
      </c>
      <c r="B5" s="175"/>
      <c r="C5" s="175"/>
      <c r="D5" s="175"/>
      <c r="E5" s="175"/>
      <c r="F5" s="175"/>
      <c r="G5" s="175"/>
    </row>
    <row r="6" spans="1:9" ht="28.5" customHeight="1" x14ac:dyDescent="0.25">
      <c r="A6" s="58"/>
      <c r="B6" s="58"/>
      <c r="C6" s="58"/>
      <c r="D6" s="58"/>
      <c r="E6" s="58"/>
      <c r="F6" s="58"/>
      <c r="G6" s="58"/>
    </row>
    <row r="7" spans="1:9" x14ac:dyDescent="0.25">
      <c r="A7" s="53" t="s">
        <v>26</v>
      </c>
      <c r="B7" s="36"/>
      <c r="C7" s="36"/>
      <c r="D7" s="36"/>
      <c r="E7" s="36"/>
      <c r="F7" s="36"/>
      <c r="G7" s="36"/>
    </row>
    <row r="8" spans="1:9" ht="24" customHeight="1" x14ac:dyDescent="0.25">
      <c r="A8" s="53"/>
      <c r="B8" s="36"/>
      <c r="C8" s="36"/>
      <c r="D8" s="36"/>
      <c r="E8" s="36"/>
      <c r="F8" s="36"/>
      <c r="G8" s="36"/>
    </row>
    <row r="9" spans="1:9" ht="159" customHeight="1" x14ac:dyDescent="0.25">
      <c r="A9" s="175" t="s">
        <v>67</v>
      </c>
      <c r="B9" s="175"/>
      <c r="C9" s="175"/>
      <c r="D9" s="175"/>
      <c r="E9" s="175"/>
      <c r="F9" s="175"/>
      <c r="G9" s="175"/>
    </row>
    <row r="10" spans="1:9" ht="93" customHeight="1" x14ac:dyDescent="0.25">
      <c r="A10" s="53"/>
      <c r="B10" s="36"/>
      <c r="C10" s="36"/>
      <c r="D10" s="36"/>
      <c r="E10" s="36"/>
      <c r="F10" s="36"/>
      <c r="G10" s="36"/>
    </row>
    <row r="11" spans="1:9" ht="46.5" hidden="1" customHeight="1" x14ac:dyDescent="0.25">
      <c r="A11" s="56" t="str">
        <f>'Hinweise '!B12</f>
        <v>Fallgruppen</v>
      </c>
      <c r="B11" s="56" t="str">
        <f>'Hinweise '!C12</f>
        <v>Stundensatz der Fallgruppen</v>
      </c>
      <c r="C11" s="141" t="s">
        <v>43</v>
      </c>
      <c r="D11" s="141"/>
      <c r="E11" s="141"/>
      <c r="G11" s="54"/>
    </row>
    <row r="12" spans="1:9" ht="59.25" customHeight="1" x14ac:dyDescent="0.25">
      <c r="A12" s="59" t="str">
        <f>'Hinweise '!B13</f>
        <v>Fallgruppe 1</v>
      </c>
      <c r="B12" s="60">
        <f>'Hinweise '!C13</f>
        <v>29.5</v>
      </c>
      <c r="C12" s="142" t="s">
        <v>58</v>
      </c>
      <c r="D12" s="142"/>
      <c r="E12" s="142"/>
      <c r="G12" s="13"/>
    </row>
    <row r="13" spans="1:9" ht="51.75" customHeight="1" x14ac:dyDescent="0.25">
      <c r="A13" s="59" t="str">
        <f>'Hinweise '!B14</f>
        <v>Fallgruppe 2</v>
      </c>
      <c r="B13" s="60">
        <f>'Hinweise '!C14</f>
        <v>35.497416020671835</v>
      </c>
      <c r="C13" s="142" t="s">
        <v>57</v>
      </c>
      <c r="D13" s="142"/>
      <c r="E13" s="142"/>
      <c r="G13" s="13"/>
    </row>
    <row r="14" spans="1:9" ht="57" customHeight="1" x14ac:dyDescent="0.25">
      <c r="A14" s="59" t="str">
        <f>'Hinweise '!B15</f>
        <v>Fallgruppe 3</v>
      </c>
      <c r="B14" s="60">
        <f>'Hinweise '!C15</f>
        <v>48.7</v>
      </c>
      <c r="C14" s="142" t="s">
        <v>59</v>
      </c>
      <c r="D14" s="142"/>
      <c r="E14" s="142"/>
      <c r="G14" s="13"/>
    </row>
    <row r="15" spans="1:9" ht="87.75" customHeight="1" x14ac:dyDescent="0.25">
      <c r="A15" s="59" t="str">
        <f>'Hinweise '!B16</f>
        <v>Fallgruppe 4</v>
      </c>
      <c r="B15" s="60">
        <f>'Hinweise '!C16</f>
        <v>61.1</v>
      </c>
      <c r="C15" s="142" t="s">
        <v>61</v>
      </c>
      <c r="D15" s="142"/>
      <c r="E15" s="142"/>
      <c r="G15" s="13"/>
    </row>
    <row r="16" spans="1:9" ht="251.25" customHeight="1" x14ac:dyDescent="0.25">
      <c r="A16" s="176" t="s">
        <v>69</v>
      </c>
      <c r="B16" s="176"/>
      <c r="C16" s="176"/>
      <c r="D16" s="176"/>
      <c r="E16" s="176"/>
      <c r="F16" s="176"/>
      <c r="G16" s="176"/>
      <c r="I16" s="57"/>
    </row>
    <row r="17" spans="1:7" ht="229.5" customHeight="1" x14ac:dyDescent="0.25">
      <c r="A17" s="176" t="s">
        <v>68</v>
      </c>
      <c r="B17" s="176"/>
      <c r="C17" s="176"/>
      <c r="D17" s="176"/>
      <c r="E17" s="176"/>
      <c r="F17" s="176"/>
      <c r="G17" s="176"/>
    </row>
    <row r="18" spans="1:7" x14ac:dyDescent="0.25">
      <c r="A18" s="36" t="s">
        <v>60</v>
      </c>
      <c r="B18" s="36"/>
      <c r="C18" s="36"/>
      <c r="D18" s="36"/>
      <c r="E18" s="36"/>
      <c r="F18" s="55"/>
      <c r="G18" s="36"/>
    </row>
    <row r="19" spans="1:7" x14ac:dyDescent="0.25">
      <c r="A19" s="36"/>
      <c r="B19" s="36"/>
      <c r="C19" s="36"/>
      <c r="D19" s="36"/>
      <c r="E19" s="36"/>
      <c r="F19" s="36"/>
      <c r="G19" s="36"/>
    </row>
  </sheetData>
  <mergeCells count="9">
    <mergeCell ref="A5:G5"/>
    <mergeCell ref="A16:G16"/>
    <mergeCell ref="A17:G17"/>
    <mergeCell ref="A9:G9"/>
    <mergeCell ref="C11:E11"/>
    <mergeCell ref="C12:E12"/>
    <mergeCell ref="C13:E13"/>
    <mergeCell ref="C14:E14"/>
    <mergeCell ref="C15:E15"/>
  </mergeCells>
  <hyperlinks>
    <hyperlink ref="A7" r:id="rId1" xr:uid="{00000000-0004-0000-0F00-000000000000}"/>
  </hyperlinks>
  <pageMargins left="0.70866141732283472" right="0.70866141732283472" top="0.78740157480314965" bottom="0.78740157480314965"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43"/>
  <sheetViews>
    <sheetView zoomScaleNormal="100" workbookViewId="0">
      <selection activeCell="G14" sqref="G14"/>
    </sheetView>
  </sheetViews>
  <sheetFormatPr baseColWidth="10" defaultRowHeight="15" x14ac:dyDescent="0.25"/>
  <cols>
    <col min="1" max="1" width="15.7109375" customWidth="1"/>
    <col min="2" max="2" width="41" customWidth="1"/>
    <col min="3" max="4" width="23.85546875" customWidth="1"/>
    <col min="5" max="5" width="29.140625" customWidth="1"/>
    <col min="6" max="11" width="18.140625" customWidth="1"/>
    <col min="250" max="250" width="23.28515625" customWidth="1"/>
    <col min="251" max="251" width="22.42578125" customWidth="1"/>
    <col min="255" max="255" width="15.7109375" customWidth="1"/>
    <col min="256" max="256" width="18.42578125" customWidth="1"/>
    <col min="257" max="257" width="11.28515625" customWidth="1"/>
    <col min="258" max="258" width="13.42578125" customWidth="1"/>
    <col min="259" max="259" width="19" customWidth="1"/>
    <col min="260" max="260" width="13" customWidth="1"/>
    <col min="261" max="261" width="33.5703125" customWidth="1"/>
    <col min="506" max="506" width="23.28515625" customWidth="1"/>
    <col min="507" max="507" width="22.42578125" customWidth="1"/>
    <col min="511" max="511" width="15.7109375" customWidth="1"/>
    <col min="512" max="512" width="18.42578125" customWidth="1"/>
    <col min="513" max="513" width="11.28515625" customWidth="1"/>
    <col min="514" max="514" width="13.42578125" customWidth="1"/>
    <col min="515" max="515" width="19" customWidth="1"/>
    <col min="516" max="516" width="13" customWidth="1"/>
    <col min="517" max="517" width="33.5703125" customWidth="1"/>
    <col min="762" max="762" width="23.28515625" customWidth="1"/>
    <col min="763" max="763" width="22.42578125" customWidth="1"/>
    <col min="767" max="767" width="15.7109375" customWidth="1"/>
    <col min="768" max="768" width="18.42578125" customWidth="1"/>
    <col min="769" max="769" width="11.28515625" customWidth="1"/>
    <col min="770" max="770" width="13.42578125" customWidth="1"/>
    <col min="771" max="771" width="19" customWidth="1"/>
    <col min="772" max="772" width="13" customWidth="1"/>
    <col min="773" max="773" width="33.5703125" customWidth="1"/>
    <col min="1018" max="1018" width="23.28515625" customWidth="1"/>
    <col min="1019" max="1019" width="22.42578125" customWidth="1"/>
    <col min="1023" max="1023" width="15.7109375" customWidth="1"/>
    <col min="1024" max="1024" width="18.42578125" customWidth="1"/>
    <col min="1025" max="1025" width="11.28515625" customWidth="1"/>
    <col min="1026" max="1026" width="13.42578125" customWidth="1"/>
    <col min="1027" max="1027" width="19" customWidth="1"/>
    <col min="1028" max="1028" width="13" customWidth="1"/>
    <col min="1029" max="1029" width="33.5703125" customWidth="1"/>
    <col min="1274" max="1274" width="23.28515625" customWidth="1"/>
    <col min="1275" max="1275" width="22.42578125" customWidth="1"/>
    <col min="1279" max="1279" width="15.7109375" customWidth="1"/>
    <col min="1280" max="1280" width="18.42578125" customWidth="1"/>
    <col min="1281" max="1281" width="11.28515625" customWidth="1"/>
    <col min="1282" max="1282" width="13.42578125" customWidth="1"/>
    <col min="1283" max="1283" width="19" customWidth="1"/>
    <col min="1284" max="1284" width="13" customWidth="1"/>
    <col min="1285" max="1285" width="33.5703125" customWidth="1"/>
    <col min="1530" max="1530" width="23.28515625" customWidth="1"/>
    <col min="1531" max="1531" width="22.42578125" customWidth="1"/>
    <col min="1535" max="1535" width="15.7109375" customWidth="1"/>
    <col min="1536" max="1536" width="18.42578125" customWidth="1"/>
    <col min="1537" max="1537" width="11.28515625" customWidth="1"/>
    <col min="1538" max="1538" width="13.42578125" customWidth="1"/>
    <col min="1539" max="1539" width="19" customWidth="1"/>
    <col min="1540" max="1540" width="13" customWidth="1"/>
    <col min="1541" max="1541" width="33.5703125" customWidth="1"/>
    <col min="1786" max="1786" width="23.28515625" customWidth="1"/>
    <col min="1787" max="1787" width="22.42578125" customWidth="1"/>
    <col min="1791" max="1791" width="15.7109375" customWidth="1"/>
    <col min="1792" max="1792" width="18.42578125" customWidth="1"/>
    <col min="1793" max="1793" width="11.28515625" customWidth="1"/>
    <col min="1794" max="1794" width="13.42578125" customWidth="1"/>
    <col min="1795" max="1795" width="19" customWidth="1"/>
    <col min="1796" max="1796" width="13" customWidth="1"/>
    <col min="1797" max="1797" width="33.5703125" customWidth="1"/>
    <col min="2042" max="2042" width="23.28515625" customWidth="1"/>
    <col min="2043" max="2043" width="22.42578125" customWidth="1"/>
    <col min="2047" max="2047" width="15.7109375" customWidth="1"/>
    <col min="2048" max="2048" width="18.42578125" customWidth="1"/>
    <col min="2049" max="2049" width="11.28515625" customWidth="1"/>
    <col min="2050" max="2050" width="13.42578125" customWidth="1"/>
    <col min="2051" max="2051" width="19" customWidth="1"/>
    <col min="2052" max="2052" width="13" customWidth="1"/>
    <col min="2053" max="2053" width="33.5703125" customWidth="1"/>
    <col min="2298" max="2298" width="23.28515625" customWidth="1"/>
    <col min="2299" max="2299" width="22.42578125" customWidth="1"/>
    <col min="2303" max="2303" width="15.7109375" customWidth="1"/>
    <col min="2304" max="2304" width="18.42578125" customWidth="1"/>
    <col min="2305" max="2305" width="11.28515625" customWidth="1"/>
    <col min="2306" max="2306" width="13.42578125" customWidth="1"/>
    <col min="2307" max="2307" width="19" customWidth="1"/>
    <col min="2308" max="2308" width="13" customWidth="1"/>
    <col min="2309" max="2309" width="33.5703125" customWidth="1"/>
    <col min="2554" max="2554" width="23.28515625" customWidth="1"/>
    <col min="2555" max="2555" width="22.42578125" customWidth="1"/>
    <col min="2559" max="2559" width="15.7109375" customWidth="1"/>
    <col min="2560" max="2560" width="18.42578125" customWidth="1"/>
    <col min="2561" max="2561" width="11.28515625" customWidth="1"/>
    <col min="2562" max="2562" width="13.42578125" customWidth="1"/>
    <col min="2563" max="2563" width="19" customWidth="1"/>
    <col min="2564" max="2564" width="13" customWidth="1"/>
    <col min="2565" max="2565" width="33.5703125" customWidth="1"/>
    <col min="2810" max="2810" width="23.28515625" customWidth="1"/>
    <col min="2811" max="2811" width="22.42578125" customWidth="1"/>
    <col min="2815" max="2815" width="15.7109375" customWidth="1"/>
    <col min="2816" max="2816" width="18.42578125" customWidth="1"/>
    <col min="2817" max="2817" width="11.28515625" customWidth="1"/>
    <col min="2818" max="2818" width="13.42578125" customWidth="1"/>
    <col min="2819" max="2819" width="19" customWidth="1"/>
    <col min="2820" max="2820" width="13" customWidth="1"/>
    <col min="2821" max="2821" width="33.5703125" customWidth="1"/>
    <col min="3066" max="3066" width="23.28515625" customWidth="1"/>
    <col min="3067" max="3067" width="22.42578125" customWidth="1"/>
    <col min="3071" max="3071" width="15.7109375" customWidth="1"/>
    <col min="3072" max="3072" width="18.42578125" customWidth="1"/>
    <col min="3073" max="3073" width="11.28515625" customWidth="1"/>
    <col min="3074" max="3074" width="13.42578125" customWidth="1"/>
    <col min="3075" max="3075" width="19" customWidth="1"/>
    <col min="3076" max="3076" width="13" customWidth="1"/>
    <col min="3077" max="3077" width="33.5703125" customWidth="1"/>
    <col min="3322" max="3322" width="23.28515625" customWidth="1"/>
    <col min="3323" max="3323" width="22.42578125" customWidth="1"/>
    <col min="3327" max="3327" width="15.7109375" customWidth="1"/>
    <col min="3328" max="3328" width="18.42578125" customWidth="1"/>
    <col min="3329" max="3329" width="11.28515625" customWidth="1"/>
    <col min="3330" max="3330" width="13.42578125" customWidth="1"/>
    <col min="3331" max="3331" width="19" customWidth="1"/>
    <col min="3332" max="3332" width="13" customWidth="1"/>
    <col min="3333" max="3333" width="33.5703125" customWidth="1"/>
    <col min="3578" max="3578" width="23.28515625" customWidth="1"/>
    <col min="3579" max="3579" width="22.42578125" customWidth="1"/>
    <col min="3583" max="3583" width="15.7109375" customWidth="1"/>
    <col min="3584" max="3584" width="18.42578125" customWidth="1"/>
    <col min="3585" max="3585" width="11.28515625" customWidth="1"/>
    <col min="3586" max="3586" width="13.42578125" customWidth="1"/>
    <col min="3587" max="3587" width="19" customWidth="1"/>
    <col min="3588" max="3588" width="13" customWidth="1"/>
    <col min="3589" max="3589" width="33.5703125" customWidth="1"/>
    <col min="3834" max="3834" width="23.28515625" customWidth="1"/>
    <col min="3835" max="3835" width="22.42578125" customWidth="1"/>
    <col min="3839" max="3839" width="15.7109375" customWidth="1"/>
    <col min="3840" max="3840" width="18.42578125" customWidth="1"/>
    <col min="3841" max="3841" width="11.28515625" customWidth="1"/>
    <col min="3842" max="3842" width="13.42578125" customWidth="1"/>
    <col min="3843" max="3843" width="19" customWidth="1"/>
    <col min="3844" max="3844" width="13" customWidth="1"/>
    <col min="3845" max="3845" width="33.5703125" customWidth="1"/>
    <col min="4090" max="4090" width="23.28515625" customWidth="1"/>
    <col min="4091" max="4091" width="22.42578125" customWidth="1"/>
    <col min="4095" max="4095" width="15.7109375" customWidth="1"/>
    <col min="4096" max="4096" width="18.42578125" customWidth="1"/>
    <col min="4097" max="4097" width="11.28515625" customWidth="1"/>
    <col min="4098" max="4098" width="13.42578125" customWidth="1"/>
    <col min="4099" max="4099" width="19" customWidth="1"/>
    <col min="4100" max="4100" width="13" customWidth="1"/>
    <col min="4101" max="4101" width="33.5703125" customWidth="1"/>
    <col min="4346" max="4346" width="23.28515625" customWidth="1"/>
    <col min="4347" max="4347" width="22.42578125" customWidth="1"/>
    <col min="4351" max="4351" width="15.7109375" customWidth="1"/>
    <col min="4352" max="4352" width="18.42578125" customWidth="1"/>
    <col min="4353" max="4353" width="11.28515625" customWidth="1"/>
    <col min="4354" max="4354" width="13.42578125" customWidth="1"/>
    <col min="4355" max="4355" width="19" customWidth="1"/>
    <col min="4356" max="4356" width="13" customWidth="1"/>
    <col min="4357" max="4357" width="33.5703125" customWidth="1"/>
    <col min="4602" max="4602" width="23.28515625" customWidth="1"/>
    <col min="4603" max="4603" width="22.42578125" customWidth="1"/>
    <col min="4607" max="4607" width="15.7109375" customWidth="1"/>
    <col min="4608" max="4608" width="18.42578125" customWidth="1"/>
    <col min="4609" max="4609" width="11.28515625" customWidth="1"/>
    <col min="4610" max="4610" width="13.42578125" customWidth="1"/>
    <col min="4611" max="4611" width="19" customWidth="1"/>
    <col min="4612" max="4612" width="13" customWidth="1"/>
    <col min="4613" max="4613" width="33.5703125" customWidth="1"/>
    <col min="4858" max="4858" width="23.28515625" customWidth="1"/>
    <col min="4859" max="4859" width="22.42578125" customWidth="1"/>
    <col min="4863" max="4863" width="15.7109375" customWidth="1"/>
    <col min="4864" max="4864" width="18.42578125" customWidth="1"/>
    <col min="4865" max="4865" width="11.28515625" customWidth="1"/>
    <col min="4866" max="4866" width="13.42578125" customWidth="1"/>
    <col min="4867" max="4867" width="19" customWidth="1"/>
    <col min="4868" max="4868" width="13" customWidth="1"/>
    <col min="4869" max="4869" width="33.5703125" customWidth="1"/>
    <col min="5114" max="5114" width="23.28515625" customWidth="1"/>
    <col min="5115" max="5115" width="22.42578125" customWidth="1"/>
    <col min="5119" max="5119" width="15.7109375" customWidth="1"/>
    <col min="5120" max="5120" width="18.42578125" customWidth="1"/>
    <col min="5121" max="5121" width="11.28515625" customWidth="1"/>
    <col min="5122" max="5122" width="13.42578125" customWidth="1"/>
    <col min="5123" max="5123" width="19" customWidth="1"/>
    <col min="5124" max="5124" width="13" customWidth="1"/>
    <col min="5125" max="5125" width="33.5703125" customWidth="1"/>
    <col min="5370" max="5370" width="23.28515625" customWidth="1"/>
    <col min="5371" max="5371" width="22.42578125" customWidth="1"/>
    <col min="5375" max="5375" width="15.7109375" customWidth="1"/>
    <col min="5376" max="5376" width="18.42578125" customWidth="1"/>
    <col min="5377" max="5377" width="11.28515625" customWidth="1"/>
    <col min="5378" max="5378" width="13.42578125" customWidth="1"/>
    <col min="5379" max="5379" width="19" customWidth="1"/>
    <col min="5380" max="5380" width="13" customWidth="1"/>
    <col min="5381" max="5381" width="33.5703125" customWidth="1"/>
    <col min="5626" max="5626" width="23.28515625" customWidth="1"/>
    <col min="5627" max="5627" width="22.42578125" customWidth="1"/>
    <col min="5631" max="5631" width="15.7109375" customWidth="1"/>
    <col min="5632" max="5632" width="18.42578125" customWidth="1"/>
    <col min="5633" max="5633" width="11.28515625" customWidth="1"/>
    <col min="5634" max="5634" width="13.42578125" customWidth="1"/>
    <col min="5635" max="5635" width="19" customWidth="1"/>
    <col min="5636" max="5636" width="13" customWidth="1"/>
    <col min="5637" max="5637" width="33.5703125" customWidth="1"/>
    <col min="5882" max="5882" width="23.28515625" customWidth="1"/>
    <col min="5883" max="5883" width="22.42578125" customWidth="1"/>
    <col min="5887" max="5887" width="15.7109375" customWidth="1"/>
    <col min="5888" max="5888" width="18.42578125" customWidth="1"/>
    <col min="5889" max="5889" width="11.28515625" customWidth="1"/>
    <col min="5890" max="5890" width="13.42578125" customWidth="1"/>
    <col min="5891" max="5891" width="19" customWidth="1"/>
    <col min="5892" max="5892" width="13" customWidth="1"/>
    <col min="5893" max="5893" width="33.5703125" customWidth="1"/>
    <col min="6138" max="6138" width="23.28515625" customWidth="1"/>
    <col min="6139" max="6139" width="22.42578125" customWidth="1"/>
    <col min="6143" max="6143" width="15.7109375" customWidth="1"/>
    <col min="6144" max="6144" width="18.42578125" customWidth="1"/>
    <col min="6145" max="6145" width="11.28515625" customWidth="1"/>
    <col min="6146" max="6146" width="13.42578125" customWidth="1"/>
    <col min="6147" max="6147" width="19" customWidth="1"/>
    <col min="6148" max="6148" width="13" customWidth="1"/>
    <col min="6149" max="6149" width="33.5703125" customWidth="1"/>
    <col min="6394" max="6394" width="23.28515625" customWidth="1"/>
    <col min="6395" max="6395" width="22.42578125" customWidth="1"/>
    <col min="6399" max="6399" width="15.7109375" customWidth="1"/>
    <col min="6400" max="6400" width="18.42578125" customWidth="1"/>
    <col min="6401" max="6401" width="11.28515625" customWidth="1"/>
    <col min="6402" max="6402" width="13.42578125" customWidth="1"/>
    <col min="6403" max="6403" width="19" customWidth="1"/>
    <col min="6404" max="6404" width="13" customWidth="1"/>
    <col min="6405" max="6405" width="33.5703125" customWidth="1"/>
    <col min="6650" max="6650" width="23.28515625" customWidth="1"/>
    <col min="6651" max="6651" width="22.42578125" customWidth="1"/>
    <col min="6655" max="6655" width="15.7109375" customWidth="1"/>
    <col min="6656" max="6656" width="18.42578125" customWidth="1"/>
    <col min="6657" max="6657" width="11.28515625" customWidth="1"/>
    <col min="6658" max="6658" width="13.42578125" customWidth="1"/>
    <col min="6659" max="6659" width="19" customWidth="1"/>
    <col min="6660" max="6660" width="13" customWidth="1"/>
    <col min="6661" max="6661" width="33.5703125" customWidth="1"/>
    <col min="6906" max="6906" width="23.28515625" customWidth="1"/>
    <col min="6907" max="6907" width="22.42578125" customWidth="1"/>
    <col min="6911" max="6911" width="15.7109375" customWidth="1"/>
    <col min="6912" max="6912" width="18.42578125" customWidth="1"/>
    <col min="6913" max="6913" width="11.28515625" customWidth="1"/>
    <col min="6914" max="6914" width="13.42578125" customWidth="1"/>
    <col min="6915" max="6915" width="19" customWidth="1"/>
    <col min="6916" max="6916" width="13" customWidth="1"/>
    <col min="6917" max="6917" width="33.5703125" customWidth="1"/>
    <col min="7162" max="7162" width="23.28515625" customWidth="1"/>
    <col min="7163" max="7163" width="22.42578125" customWidth="1"/>
    <col min="7167" max="7167" width="15.7109375" customWidth="1"/>
    <col min="7168" max="7168" width="18.42578125" customWidth="1"/>
    <col min="7169" max="7169" width="11.28515625" customWidth="1"/>
    <col min="7170" max="7170" width="13.42578125" customWidth="1"/>
    <col min="7171" max="7171" width="19" customWidth="1"/>
    <col min="7172" max="7172" width="13" customWidth="1"/>
    <col min="7173" max="7173" width="33.5703125" customWidth="1"/>
    <col min="7418" max="7418" width="23.28515625" customWidth="1"/>
    <col min="7419" max="7419" width="22.42578125" customWidth="1"/>
    <col min="7423" max="7423" width="15.7109375" customWidth="1"/>
    <col min="7424" max="7424" width="18.42578125" customWidth="1"/>
    <col min="7425" max="7425" width="11.28515625" customWidth="1"/>
    <col min="7426" max="7426" width="13.42578125" customWidth="1"/>
    <col min="7427" max="7427" width="19" customWidth="1"/>
    <col min="7428" max="7428" width="13" customWidth="1"/>
    <col min="7429" max="7429" width="33.5703125" customWidth="1"/>
    <col min="7674" max="7674" width="23.28515625" customWidth="1"/>
    <col min="7675" max="7675" width="22.42578125" customWidth="1"/>
    <col min="7679" max="7679" width="15.7109375" customWidth="1"/>
    <col min="7680" max="7680" width="18.42578125" customWidth="1"/>
    <col min="7681" max="7681" width="11.28515625" customWidth="1"/>
    <col min="7682" max="7682" width="13.42578125" customWidth="1"/>
    <col min="7683" max="7683" width="19" customWidth="1"/>
    <col min="7684" max="7684" width="13" customWidth="1"/>
    <col min="7685" max="7685" width="33.5703125" customWidth="1"/>
    <col min="7930" max="7930" width="23.28515625" customWidth="1"/>
    <col min="7931" max="7931" width="22.42578125" customWidth="1"/>
    <col min="7935" max="7935" width="15.7109375" customWidth="1"/>
    <col min="7936" max="7936" width="18.42578125" customWidth="1"/>
    <col min="7937" max="7937" width="11.28515625" customWidth="1"/>
    <col min="7938" max="7938" width="13.42578125" customWidth="1"/>
    <col min="7939" max="7939" width="19" customWidth="1"/>
    <col min="7940" max="7940" width="13" customWidth="1"/>
    <col min="7941" max="7941" width="33.5703125" customWidth="1"/>
    <col min="8186" max="8186" width="23.28515625" customWidth="1"/>
    <col min="8187" max="8187" width="22.42578125" customWidth="1"/>
    <col min="8191" max="8191" width="15.7109375" customWidth="1"/>
    <col min="8192" max="8192" width="18.42578125" customWidth="1"/>
    <col min="8193" max="8193" width="11.28515625" customWidth="1"/>
    <col min="8194" max="8194" width="13.42578125" customWidth="1"/>
    <col min="8195" max="8195" width="19" customWidth="1"/>
    <col min="8196" max="8196" width="13" customWidth="1"/>
    <col min="8197" max="8197" width="33.5703125" customWidth="1"/>
    <col min="8442" max="8442" width="23.28515625" customWidth="1"/>
    <col min="8443" max="8443" width="22.42578125" customWidth="1"/>
    <col min="8447" max="8447" width="15.7109375" customWidth="1"/>
    <col min="8448" max="8448" width="18.42578125" customWidth="1"/>
    <col min="8449" max="8449" width="11.28515625" customWidth="1"/>
    <col min="8450" max="8450" width="13.42578125" customWidth="1"/>
    <col min="8451" max="8451" width="19" customWidth="1"/>
    <col min="8452" max="8452" width="13" customWidth="1"/>
    <col min="8453" max="8453" width="33.5703125" customWidth="1"/>
    <col min="8698" max="8698" width="23.28515625" customWidth="1"/>
    <col min="8699" max="8699" width="22.42578125" customWidth="1"/>
    <col min="8703" max="8703" width="15.7109375" customWidth="1"/>
    <col min="8704" max="8704" width="18.42578125" customWidth="1"/>
    <col min="8705" max="8705" width="11.28515625" customWidth="1"/>
    <col min="8706" max="8706" width="13.42578125" customWidth="1"/>
    <col min="8707" max="8707" width="19" customWidth="1"/>
    <col min="8708" max="8708" width="13" customWidth="1"/>
    <col min="8709" max="8709" width="33.5703125" customWidth="1"/>
    <col min="8954" max="8954" width="23.28515625" customWidth="1"/>
    <col min="8955" max="8955" width="22.42578125" customWidth="1"/>
    <col min="8959" max="8959" width="15.7109375" customWidth="1"/>
    <col min="8960" max="8960" width="18.42578125" customWidth="1"/>
    <col min="8961" max="8961" width="11.28515625" customWidth="1"/>
    <col min="8962" max="8962" width="13.42578125" customWidth="1"/>
    <col min="8963" max="8963" width="19" customWidth="1"/>
    <col min="8964" max="8964" width="13" customWidth="1"/>
    <col min="8965" max="8965" width="33.5703125" customWidth="1"/>
    <col min="9210" max="9210" width="23.28515625" customWidth="1"/>
    <col min="9211" max="9211" width="22.42578125" customWidth="1"/>
    <col min="9215" max="9215" width="15.7109375" customWidth="1"/>
    <col min="9216" max="9216" width="18.42578125" customWidth="1"/>
    <col min="9217" max="9217" width="11.28515625" customWidth="1"/>
    <col min="9218" max="9218" width="13.42578125" customWidth="1"/>
    <col min="9219" max="9219" width="19" customWidth="1"/>
    <col min="9220" max="9220" width="13" customWidth="1"/>
    <col min="9221" max="9221" width="33.5703125" customWidth="1"/>
    <col min="9466" max="9466" width="23.28515625" customWidth="1"/>
    <col min="9467" max="9467" width="22.42578125" customWidth="1"/>
    <col min="9471" max="9471" width="15.7109375" customWidth="1"/>
    <col min="9472" max="9472" width="18.42578125" customWidth="1"/>
    <col min="9473" max="9473" width="11.28515625" customWidth="1"/>
    <col min="9474" max="9474" width="13.42578125" customWidth="1"/>
    <col min="9475" max="9475" width="19" customWidth="1"/>
    <col min="9476" max="9476" width="13" customWidth="1"/>
    <col min="9477" max="9477" width="33.5703125" customWidth="1"/>
    <col min="9722" max="9722" width="23.28515625" customWidth="1"/>
    <col min="9723" max="9723" width="22.42578125" customWidth="1"/>
    <col min="9727" max="9727" width="15.7109375" customWidth="1"/>
    <col min="9728" max="9728" width="18.42578125" customWidth="1"/>
    <col min="9729" max="9729" width="11.28515625" customWidth="1"/>
    <col min="9730" max="9730" width="13.42578125" customWidth="1"/>
    <col min="9731" max="9731" width="19" customWidth="1"/>
    <col min="9732" max="9732" width="13" customWidth="1"/>
    <col min="9733" max="9733" width="33.5703125" customWidth="1"/>
    <col min="9978" max="9978" width="23.28515625" customWidth="1"/>
    <col min="9979" max="9979" width="22.42578125" customWidth="1"/>
    <col min="9983" max="9983" width="15.7109375" customWidth="1"/>
    <col min="9984" max="9984" width="18.42578125" customWidth="1"/>
    <col min="9985" max="9985" width="11.28515625" customWidth="1"/>
    <col min="9986" max="9986" width="13.42578125" customWidth="1"/>
    <col min="9987" max="9987" width="19" customWidth="1"/>
    <col min="9988" max="9988" width="13" customWidth="1"/>
    <col min="9989" max="9989" width="33.5703125" customWidth="1"/>
    <col min="10234" max="10234" width="23.28515625" customWidth="1"/>
    <col min="10235" max="10235" width="22.42578125" customWidth="1"/>
    <col min="10239" max="10239" width="15.7109375" customWidth="1"/>
    <col min="10240" max="10240" width="18.42578125" customWidth="1"/>
    <col min="10241" max="10241" width="11.28515625" customWidth="1"/>
    <col min="10242" max="10242" width="13.42578125" customWidth="1"/>
    <col min="10243" max="10243" width="19" customWidth="1"/>
    <col min="10244" max="10244" width="13" customWidth="1"/>
    <col min="10245" max="10245" width="33.5703125" customWidth="1"/>
    <col min="10490" max="10490" width="23.28515625" customWidth="1"/>
    <col min="10491" max="10491" width="22.42578125" customWidth="1"/>
    <col min="10495" max="10495" width="15.7109375" customWidth="1"/>
    <col min="10496" max="10496" width="18.42578125" customWidth="1"/>
    <col min="10497" max="10497" width="11.28515625" customWidth="1"/>
    <col min="10498" max="10498" width="13.42578125" customWidth="1"/>
    <col min="10499" max="10499" width="19" customWidth="1"/>
    <col min="10500" max="10500" width="13" customWidth="1"/>
    <col min="10501" max="10501" width="33.5703125" customWidth="1"/>
    <col min="10746" max="10746" width="23.28515625" customWidth="1"/>
    <col min="10747" max="10747" width="22.42578125" customWidth="1"/>
    <col min="10751" max="10751" width="15.7109375" customWidth="1"/>
    <col min="10752" max="10752" width="18.42578125" customWidth="1"/>
    <col min="10753" max="10753" width="11.28515625" customWidth="1"/>
    <col min="10754" max="10754" width="13.42578125" customWidth="1"/>
    <col min="10755" max="10755" width="19" customWidth="1"/>
    <col min="10756" max="10756" width="13" customWidth="1"/>
    <col min="10757" max="10757" width="33.5703125" customWidth="1"/>
    <col min="11002" max="11002" width="23.28515625" customWidth="1"/>
    <col min="11003" max="11003" width="22.42578125" customWidth="1"/>
    <col min="11007" max="11007" width="15.7109375" customWidth="1"/>
    <col min="11008" max="11008" width="18.42578125" customWidth="1"/>
    <col min="11009" max="11009" width="11.28515625" customWidth="1"/>
    <col min="11010" max="11010" width="13.42578125" customWidth="1"/>
    <col min="11011" max="11011" width="19" customWidth="1"/>
    <col min="11012" max="11012" width="13" customWidth="1"/>
    <col min="11013" max="11013" width="33.5703125" customWidth="1"/>
    <col min="11258" max="11258" width="23.28515625" customWidth="1"/>
    <col min="11259" max="11259" width="22.42578125" customWidth="1"/>
    <col min="11263" max="11263" width="15.7109375" customWidth="1"/>
    <col min="11264" max="11264" width="18.42578125" customWidth="1"/>
    <col min="11265" max="11265" width="11.28515625" customWidth="1"/>
    <col min="11266" max="11266" width="13.42578125" customWidth="1"/>
    <col min="11267" max="11267" width="19" customWidth="1"/>
    <col min="11268" max="11268" width="13" customWidth="1"/>
    <col min="11269" max="11269" width="33.5703125" customWidth="1"/>
    <col min="11514" max="11514" width="23.28515625" customWidth="1"/>
    <col min="11515" max="11515" width="22.42578125" customWidth="1"/>
    <col min="11519" max="11519" width="15.7109375" customWidth="1"/>
    <col min="11520" max="11520" width="18.42578125" customWidth="1"/>
    <col min="11521" max="11521" width="11.28515625" customWidth="1"/>
    <col min="11522" max="11522" width="13.42578125" customWidth="1"/>
    <col min="11523" max="11523" width="19" customWidth="1"/>
    <col min="11524" max="11524" width="13" customWidth="1"/>
    <col min="11525" max="11525" width="33.5703125" customWidth="1"/>
    <col min="11770" max="11770" width="23.28515625" customWidth="1"/>
    <col min="11771" max="11771" width="22.42578125" customWidth="1"/>
    <col min="11775" max="11775" width="15.7109375" customWidth="1"/>
    <col min="11776" max="11776" width="18.42578125" customWidth="1"/>
    <col min="11777" max="11777" width="11.28515625" customWidth="1"/>
    <col min="11778" max="11778" width="13.42578125" customWidth="1"/>
    <col min="11779" max="11779" width="19" customWidth="1"/>
    <col min="11780" max="11780" width="13" customWidth="1"/>
    <col min="11781" max="11781" width="33.5703125" customWidth="1"/>
    <col min="12026" max="12026" width="23.28515625" customWidth="1"/>
    <col min="12027" max="12027" width="22.42578125" customWidth="1"/>
    <col min="12031" max="12031" width="15.7109375" customWidth="1"/>
    <col min="12032" max="12032" width="18.42578125" customWidth="1"/>
    <col min="12033" max="12033" width="11.28515625" customWidth="1"/>
    <col min="12034" max="12034" width="13.42578125" customWidth="1"/>
    <col min="12035" max="12035" width="19" customWidth="1"/>
    <col min="12036" max="12036" width="13" customWidth="1"/>
    <col min="12037" max="12037" width="33.5703125" customWidth="1"/>
    <col min="12282" max="12282" width="23.28515625" customWidth="1"/>
    <col min="12283" max="12283" width="22.42578125" customWidth="1"/>
    <col min="12287" max="12287" width="15.7109375" customWidth="1"/>
    <col min="12288" max="12288" width="18.42578125" customWidth="1"/>
    <col min="12289" max="12289" width="11.28515625" customWidth="1"/>
    <col min="12290" max="12290" width="13.42578125" customWidth="1"/>
    <col min="12291" max="12291" width="19" customWidth="1"/>
    <col min="12292" max="12292" width="13" customWidth="1"/>
    <col min="12293" max="12293" width="33.5703125" customWidth="1"/>
    <col min="12538" max="12538" width="23.28515625" customWidth="1"/>
    <col min="12539" max="12539" width="22.42578125" customWidth="1"/>
    <col min="12543" max="12543" width="15.7109375" customWidth="1"/>
    <col min="12544" max="12544" width="18.42578125" customWidth="1"/>
    <col min="12545" max="12545" width="11.28515625" customWidth="1"/>
    <col min="12546" max="12546" width="13.42578125" customWidth="1"/>
    <col min="12547" max="12547" width="19" customWidth="1"/>
    <col min="12548" max="12548" width="13" customWidth="1"/>
    <col min="12549" max="12549" width="33.5703125" customWidth="1"/>
    <col min="12794" max="12794" width="23.28515625" customWidth="1"/>
    <col min="12795" max="12795" width="22.42578125" customWidth="1"/>
    <col min="12799" max="12799" width="15.7109375" customWidth="1"/>
    <col min="12800" max="12800" width="18.42578125" customWidth="1"/>
    <col min="12801" max="12801" width="11.28515625" customWidth="1"/>
    <col min="12802" max="12802" width="13.42578125" customWidth="1"/>
    <col min="12803" max="12803" width="19" customWidth="1"/>
    <col min="12804" max="12804" width="13" customWidth="1"/>
    <col min="12805" max="12805" width="33.5703125" customWidth="1"/>
    <col min="13050" max="13050" width="23.28515625" customWidth="1"/>
    <col min="13051" max="13051" width="22.42578125" customWidth="1"/>
    <col min="13055" max="13055" width="15.7109375" customWidth="1"/>
    <col min="13056" max="13056" width="18.42578125" customWidth="1"/>
    <col min="13057" max="13057" width="11.28515625" customWidth="1"/>
    <col min="13058" max="13058" width="13.42578125" customWidth="1"/>
    <col min="13059" max="13059" width="19" customWidth="1"/>
    <col min="13060" max="13060" width="13" customWidth="1"/>
    <col min="13061" max="13061" width="33.5703125" customWidth="1"/>
    <col min="13306" max="13306" width="23.28515625" customWidth="1"/>
    <col min="13307" max="13307" width="22.42578125" customWidth="1"/>
    <col min="13311" max="13311" width="15.7109375" customWidth="1"/>
    <col min="13312" max="13312" width="18.42578125" customWidth="1"/>
    <col min="13313" max="13313" width="11.28515625" customWidth="1"/>
    <col min="13314" max="13314" width="13.42578125" customWidth="1"/>
    <col min="13315" max="13315" width="19" customWidth="1"/>
    <col min="13316" max="13316" width="13" customWidth="1"/>
    <col min="13317" max="13317" width="33.5703125" customWidth="1"/>
    <col min="13562" max="13562" width="23.28515625" customWidth="1"/>
    <col min="13563" max="13563" width="22.42578125" customWidth="1"/>
    <col min="13567" max="13567" width="15.7109375" customWidth="1"/>
    <col min="13568" max="13568" width="18.42578125" customWidth="1"/>
    <col min="13569" max="13569" width="11.28515625" customWidth="1"/>
    <col min="13570" max="13570" width="13.42578125" customWidth="1"/>
    <col min="13571" max="13571" width="19" customWidth="1"/>
    <col min="13572" max="13572" width="13" customWidth="1"/>
    <col min="13573" max="13573" width="33.5703125" customWidth="1"/>
    <col min="13818" max="13818" width="23.28515625" customWidth="1"/>
    <col min="13819" max="13819" width="22.42578125" customWidth="1"/>
    <col min="13823" max="13823" width="15.7109375" customWidth="1"/>
    <col min="13824" max="13824" width="18.42578125" customWidth="1"/>
    <col min="13825" max="13825" width="11.28515625" customWidth="1"/>
    <col min="13826" max="13826" width="13.42578125" customWidth="1"/>
    <col min="13827" max="13827" width="19" customWidth="1"/>
    <col min="13828" max="13828" width="13" customWidth="1"/>
    <col min="13829" max="13829" width="33.5703125" customWidth="1"/>
    <col min="14074" max="14074" width="23.28515625" customWidth="1"/>
    <col min="14075" max="14075" width="22.42578125" customWidth="1"/>
    <col min="14079" max="14079" width="15.7109375" customWidth="1"/>
    <col min="14080" max="14080" width="18.42578125" customWidth="1"/>
    <col min="14081" max="14081" width="11.28515625" customWidth="1"/>
    <col min="14082" max="14082" width="13.42578125" customWidth="1"/>
    <col min="14083" max="14083" width="19" customWidth="1"/>
    <col min="14084" max="14084" width="13" customWidth="1"/>
    <col min="14085" max="14085" width="33.5703125" customWidth="1"/>
    <col min="14330" max="14330" width="23.28515625" customWidth="1"/>
    <col min="14331" max="14331" width="22.42578125" customWidth="1"/>
    <col min="14335" max="14335" width="15.7109375" customWidth="1"/>
    <col min="14336" max="14336" width="18.42578125" customWidth="1"/>
    <col min="14337" max="14337" width="11.28515625" customWidth="1"/>
    <col min="14338" max="14338" width="13.42578125" customWidth="1"/>
    <col min="14339" max="14339" width="19" customWidth="1"/>
    <col min="14340" max="14340" width="13" customWidth="1"/>
    <col min="14341" max="14341" width="33.5703125" customWidth="1"/>
    <col min="14586" max="14586" width="23.28515625" customWidth="1"/>
    <col min="14587" max="14587" width="22.42578125" customWidth="1"/>
    <col min="14591" max="14591" width="15.7109375" customWidth="1"/>
    <col min="14592" max="14592" width="18.42578125" customWidth="1"/>
    <col min="14593" max="14593" width="11.28515625" customWidth="1"/>
    <col min="14594" max="14594" width="13.42578125" customWidth="1"/>
    <col min="14595" max="14595" width="19" customWidth="1"/>
    <col min="14596" max="14596" width="13" customWidth="1"/>
    <col min="14597" max="14597" width="33.5703125" customWidth="1"/>
    <col min="14842" max="14842" width="23.28515625" customWidth="1"/>
    <col min="14843" max="14843" width="22.42578125" customWidth="1"/>
    <col min="14847" max="14847" width="15.7109375" customWidth="1"/>
    <col min="14848" max="14848" width="18.42578125" customWidth="1"/>
    <col min="14849" max="14849" width="11.28515625" customWidth="1"/>
    <col min="14850" max="14850" width="13.42578125" customWidth="1"/>
    <col min="14851" max="14851" width="19" customWidth="1"/>
    <col min="14852" max="14852" width="13" customWidth="1"/>
    <col min="14853" max="14853" width="33.5703125" customWidth="1"/>
    <col min="15098" max="15098" width="23.28515625" customWidth="1"/>
    <col min="15099" max="15099" width="22.42578125" customWidth="1"/>
    <col min="15103" max="15103" width="15.7109375" customWidth="1"/>
    <col min="15104" max="15104" width="18.42578125" customWidth="1"/>
    <col min="15105" max="15105" width="11.28515625" customWidth="1"/>
    <col min="15106" max="15106" width="13.42578125" customWidth="1"/>
    <col min="15107" max="15107" width="19" customWidth="1"/>
    <col min="15108" max="15108" width="13" customWidth="1"/>
    <col min="15109" max="15109" width="33.5703125" customWidth="1"/>
    <col min="15354" max="15354" width="23.28515625" customWidth="1"/>
    <col min="15355" max="15355" width="22.42578125" customWidth="1"/>
    <col min="15359" max="15359" width="15.7109375" customWidth="1"/>
    <col min="15360" max="15360" width="18.42578125" customWidth="1"/>
    <col min="15361" max="15361" width="11.28515625" customWidth="1"/>
    <col min="15362" max="15362" width="13.42578125" customWidth="1"/>
    <col min="15363" max="15363" width="19" customWidth="1"/>
    <col min="15364" max="15364" width="13" customWidth="1"/>
    <col min="15365" max="15365" width="33.5703125" customWidth="1"/>
    <col min="15610" max="15610" width="23.28515625" customWidth="1"/>
    <col min="15611" max="15611" width="22.42578125" customWidth="1"/>
    <col min="15615" max="15615" width="15.7109375" customWidth="1"/>
    <col min="15616" max="15616" width="18.42578125" customWidth="1"/>
    <col min="15617" max="15617" width="11.28515625" customWidth="1"/>
    <col min="15618" max="15618" width="13.42578125" customWidth="1"/>
    <col min="15619" max="15619" width="19" customWidth="1"/>
    <col min="15620" max="15620" width="13" customWidth="1"/>
    <col min="15621" max="15621" width="33.5703125" customWidth="1"/>
    <col min="15866" max="15866" width="23.28515625" customWidth="1"/>
    <col min="15867" max="15867" width="22.42578125" customWidth="1"/>
    <col min="15871" max="15871" width="15.7109375" customWidth="1"/>
    <col min="15872" max="15872" width="18.42578125" customWidth="1"/>
    <col min="15873" max="15873" width="11.28515625" customWidth="1"/>
    <col min="15874" max="15874" width="13.42578125" customWidth="1"/>
    <col min="15875" max="15875" width="19" customWidth="1"/>
    <col min="15876" max="15876" width="13" customWidth="1"/>
    <col min="15877" max="15877" width="33.5703125" customWidth="1"/>
    <col min="16122" max="16122" width="23.28515625" customWidth="1"/>
    <col min="16123" max="16123" width="22.42578125" customWidth="1"/>
    <col min="16127" max="16127" width="15.7109375" customWidth="1"/>
    <col min="16128" max="16128" width="18.42578125" customWidth="1"/>
    <col min="16129" max="16129" width="11.28515625" customWidth="1"/>
    <col min="16130" max="16130" width="13.42578125" customWidth="1"/>
    <col min="16131" max="16131" width="19" customWidth="1"/>
    <col min="16132" max="16132" width="13" customWidth="1"/>
    <col min="16133" max="16133" width="33.5703125" customWidth="1"/>
  </cols>
  <sheetData>
    <row r="1" spans="1:8" ht="18" x14ac:dyDescent="0.25">
      <c r="A1" s="35" t="s">
        <v>44</v>
      </c>
      <c r="B1" s="36"/>
      <c r="C1" s="14"/>
      <c r="D1" s="35"/>
      <c r="E1" s="37"/>
    </row>
    <row r="2" spans="1:8" ht="18" x14ac:dyDescent="0.25">
      <c r="A2" s="35" t="s">
        <v>88</v>
      </c>
      <c r="B2" s="36"/>
      <c r="C2" s="35"/>
      <c r="D2" s="35"/>
      <c r="E2" s="36"/>
    </row>
    <row r="3" spans="1:8" ht="18" x14ac:dyDescent="0.25">
      <c r="A3" s="35"/>
      <c r="B3" s="36"/>
      <c r="C3" s="35"/>
      <c r="D3" s="35"/>
      <c r="E3" s="36"/>
    </row>
    <row r="4" spans="1:8" x14ac:dyDescent="0.25">
      <c r="A4" s="14"/>
      <c r="B4" s="36"/>
      <c r="C4" s="14"/>
      <c r="D4" s="14"/>
      <c r="E4" s="36"/>
    </row>
    <row r="5" spans="1:8" ht="15.75" x14ac:dyDescent="0.25">
      <c r="A5" s="38" t="s">
        <v>87</v>
      </c>
      <c r="B5" s="36"/>
      <c r="C5" s="93"/>
      <c r="D5" s="87"/>
      <c r="E5" s="87"/>
    </row>
    <row r="6" spans="1:8" ht="15.75" x14ac:dyDescent="0.25">
      <c r="A6" s="38" t="s">
        <v>23</v>
      </c>
      <c r="C6" s="93"/>
      <c r="D6" s="88"/>
      <c r="E6" s="88"/>
    </row>
    <row r="7" spans="1:8" ht="15.75" x14ac:dyDescent="0.25">
      <c r="A7" s="38" t="s">
        <v>93</v>
      </c>
      <c r="C7" s="143"/>
      <c r="D7" s="143"/>
      <c r="E7" s="143"/>
    </row>
    <row r="8" spans="1:8" ht="15.75" customHeight="1" x14ac:dyDescent="0.25">
      <c r="A8" s="85" t="s">
        <v>36</v>
      </c>
      <c r="C8" s="94"/>
      <c r="D8" s="89"/>
      <c r="E8" s="88"/>
    </row>
    <row r="9" spans="1:8" ht="16.5" thickBot="1" x14ac:dyDescent="0.3">
      <c r="A9" s="36"/>
      <c r="B9" s="38"/>
      <c r="C9" s="38"/>
      <c r="D9" s="38"/>
      <c r="E9" s="36"/>
    </row>
    <row r="10" spans="1:8" ht="38.25" x14ac:dyDescent="0.25">
      <c r="A10" s="95" t="s">
        <v>56</v>
      </c>
      <c r="B10" s="96" t="s">
        <v>45</v>
      </c>
      <c r="C10" s="96" t="s">
        <v>13</v>
      </c>
      <c r="D10" s="96" t="s">
        <v>42</v>
      </c>
      <c r="E10" s="97" t="s">
        <v>94</v>
      </c>
    </row>
    <row r="11" spans="1:8" ht="19.5" customHeight="1" x14ac:dyDescent="0.25">
      <c r="A11" s="98">
        <v>1</v>
      </c>
      <c r="B11" s="86"/>
      <c r="C11" s="90"/>
      <c r="D11" s="90"/>
      <c r="E11" s="99" t="str">
        <f ca="1">IF(B11="","",INDIRECT(CONCATENATE("'Kooperationspartner ",A11,"'!O30")))</f>
        <v/>
      </c>
      <c r="F11" s="13"/>
      <c r="G11" s="14"/>
      <c r="H11" s="15"/>
    </row>
    <row r="12" spans="1:8" ht="19.5" customHeight="1" x14ac:dyDescent="0.25">
      <c r="A12" s="100">
        <f>A11+1</f>
        <v>2</v>
      </c>
      <c r="B12" s="86"/>
      <c r="C12" s="90"/>
      <c r="D12" s="90"/>
      <c r="E12" s="99" t="str">
        <f t="shared" ref="E12:E22" ca="1" si="0">IF(B12="","",INDIRECT(CONCATENATE("'Kooperationspartner ",A12,"'!O30")))</f>
        <v/>
      </c>
      <c r="F12" s="15"/>
      <c r="G12" s="15"/>
      <c r="H12" s="15"/>
    </row>
    <row r="13" spans="1:8" ht="19.5" customHeight="1" x14ac:dyDescent="0.25">
      <c r="A13" s="100">
        <f t="shared" ref="A13:A22" si="1">A12+1</f>
        <v>3</v>
      </c>
      <c r="B13" s="86"/>
      <c r="C13" s="90"/>
      <c r="D13" s="90"/>
      <c r="E13" s="99" t="str">
        <f t="shared" ca="1" si="0"/>
        <v/>
      </c>
    </row>
    <row r="14" spans="1:8" ht="19.5" customHeight="1" x14ac:dyDescent="0.25">
      <c r="A14" s="100">
        <f t="shared" si="1"/>
        <v>4</v>
      </c>
      <c r="B14" s="86"/>
      <c r="C14" s="90"/>
      <c r="D14" s="90"/>
      <c r="E14" s="99" t="str">
        <f t="shared" ca="1" si="0"/>
        <v/>
      </c>
    </row>
    <row r="15" spans="1:8" ht="19.5" customHeight="1" x14ac:dyDescent="0.25">
      <c r="A15" s="100">
        <f t="shared" si="1"/>
        <v>5</v>
      </c>
      <c r="B15" s="86"/>
      <c r="C15" s="90"/>
      <c r="D15" s="90"/>
      <c r="E15" s="99" t="str">
        <f t="shared" ca="1" si="0"/>
        <v/>
      </c>
    </row>
    <row r="16" spans="1:8" ht="19.5" customHeight="1" x14ac:dyDescent="0.25">
      <c r="A16" s="100">
        <f t="shared" si="1"/>
        <v>6</v>
      </c>
      <c r="B16" s="86"/>
      <c r="C16" s="90"/>
      <c r="D16" s="90"/>
      <c r="E16" s="99" t="str">
        <f t="shared" ca="1" si="0"/>
        <v/>
      </c>
    </row>
    <row r="17" spans="1:5" ht="19.5" customHeight="1" x14ac:dyDescent="0.25">
      <c r="A17" s="100">
        <f t="shared" si="1"/>
        <v>7</v>
      </c>
      <c r="B17" s="86"/>
      <c r="C17" s="90"/>
      <c r="D17" s="90"/>
      <c r="E17" s="99" t="str">
        <f t="shared" ca="1" si="0"/>
        <v/>
      </c>
    </row>
    <row r="18" spans="1:5" ht="19.5" customHeight="1" x14ac:dyDescent="0.25">
      <c r="A18" s="100">
        <f t="shared" si="1"/>
        <v>8</v>
      </c>
      <c r="B18" s="86"/>
      <c r="C18" s="90"/>
      <c r="D18" s="90"/>
      <c r="E18" s="99" t="str">
        <f t="shared" ca="1" si="0"/>
        <v/>
      </c>
    </row>
    <row r="19" spans="1:5" ht="19.5" customHeight="1" x14ac:dyDescent="0.25">
      <c r="A19" s="100">
        <f t="shared" si="1"/>
        <v>9</v>
      </c>
      <c r="B19" s="86"/>
      <c r="C19" s="90"/>
      <c r="D19" s="90"/>
      <c r="E19" s="99" t="str">
        <f t="shared" ca="1" si="0"/>
        <v/>
      </c>
    </row>
    <row r="20" spans="1:5" ht="19.5" customHeight="1" x14ac:dyDescent="0.25">
      <c r="A20" s="100">
        <f t="shared" si="1"/>
        <v>10</v>
      </c>
      <c r="B20" s="91"/>
      <c r="C20" s="92"/>
      <c r="D20" s="92"/>
      <c r="E20" s="99" t="str">
        <f t="shared" ca="1" si="0"/>
        <v/>
      </c>
    </row>
    <row r="21" spans="1:5" ht="19.5" customHeight="1" x14ac:dyDescent="0.25">
      <c r="A21" s="100">
        <f t="shared" si="1"/>
        <v>11</v>
      </c>
      <c r="B21" s="91"/>
      <c r="C21" s="92"/>
      <c r="D21" s="92"/>
      <c r="E21" s="99" t="str">
        <f t="shared" ca="1" si="0"/>
        <v/>
      </c>
    </row>
    <row r="22" spans="1:5" ht="19.5" customHeight="1" x14ac:dyDescent="0.25">
      <c r="A22" s="100">
        <f t="shared" si="1"/>
        <v>12</v>
      </c>
      <c r="B22" s="91"/>
      <c r="C22" s="92"/>
      <c r="D22" s="92"/>
      <c r="E22" s="99" t="str">
        <f t="shared" ca="1" si="0"/>
        <v/>
      </c>
    </row>
    <row r="23" spans="1:5" ht="23.25" customHeight="1" thickBot="1" x14ac:dyDescent="0.3">
      <c r="A23" s="101" t="s">
        <v>47</v>
      </c>
      <c r="B23" s="102"/>
      <c r="C23" s="102"/>
      <c r="D23" s="102"/>
      <c r="E23" s="103">
        <f ca="1">SUM(E11:E22)</f>
        <v>0</v>
      </c>
    </row>
    <row r="24" spans="1:5" x14ac:dyDescent="0.25">
      <c r="A24" s="36"/>
      <c r="B24" s="36"/>
      <c r="C24" s="36"/>
      <c r="D24" s="36"/>
      <c r="E24" s="13"/>
    </row>
    <row r="25" spans="1:5" x14ac:dyDescent="0.25">
      <c r="A25" s="36"/>
      <c r="B25" s="36"/>
      <c r="C25" s="36"/>
      <c r="D25" s="36"/>
      <c r="E25" s="13"/>
    </row>
    <row r="26" spans="1:5" x14ac:dyDescent="0.25">
      <c r="A26" s="36"/>
      <c r="B26" s="63" t="s">
        <v>52</v>
      </c>
      <c r="C26" s="36"/>
      <c r="D26" s="36"/>
      <c r="E26" s="36"/>
    </row>
    <row r="27" spans="1:5" x14ac:dyDescent="0.25">
      <c r="C27" s="36"/>
      <c r="D27" s="16"/>
      <c r="E27" s="17"/>
    </row>
    <row r="28" spans="1:5" x14ac:dyDescent="0.25">
      <c r="A28" s="36"/>
      <c r="B28" s="144"/>
      <c r="C28" s="144"/>
      <c r="D28" s="144"/>
      <c r="E28" s="17"/>
    </row>
    <row r="29" spans="1:5" x14ac:dyDescent="0.25">
      <c r="A29" s="36"/>
      <c r="B29" s="144"/>
      <c r="C29" s="144"/>
      <c r="D29" s="144"/>
      <c r="E29" s="36"/>
    </row>
    <row r="30" spans="1:5" x14ac:dyDescent="0.25">
      <c r="A30" s="36"/>
      <c r="B30" s="145"/>
      <c r="C30" s="145"/>
      <c r="D30" s="145"/>
      <c r="E30" s="36"/>
    </row>
    <row r="31" spans="1:5" x14ac:dyDescent="0.25">
      <c r="A31" s="36"/>
      <c r="B31" s="65" t="s">
        <v>49</v>
      </c>
      <c r="C31" s="30"/>
      <c r="D31" s="30"/>
      <c r="E31" s="36"/>
    </row>
    <row r="32" spans="1:5" x14ac:dyDescent="0.25">
      <c r="A32" s="36"/>
      <c r="B32" s="36"/>
      <c r="C32" s="36"/>
      <c r="D32" s="36"/>
      <c r="E32" s="36"/>
    </row>
    <row r="33" spans="1:5" x14ac:dyDescent="0.25">
      <c r="A33" s="36"/>
      <c r="B33" s="146"/>
      <c r="C33" s="146"/>
      <c r="D33" s="146"/>
      <c r="E33" s="36"/>
    </row>
    <row r="34" spans="1:5" x14ac:dyDescent="0.25">
      <c r="A34" s="36"/>
      <c r="B34" s="146"/>
      <c r="C34" s="146"/>
      <c r="D34" s="146"/>
      <c r="E34" s="36"/>
    </row>
    <row r="35" spans="1:5" x14ac:dyDescent="0.25">
      <c r="A35" s="36"/>
      <c r="B35" s="147"/>
      <c r="C35" s="147"/>
      <c r="D35" s="147"/>
      <c r="E35" s="36"/>
    </row>
    <row r="36" spans="1:5" x14ac:dyDescent="0.25">
      <c r="A36" s="36"/>
      <c r="B36" s="65" t="s">
        <v>16</v>
      </c>
      <c r="C36" s="30"/>
      <c r="D36" s="30"/>
      <c r="E36" s="36"/>
    </row>
    <row r="37" spans="1:5" x14ac:dyDescent="0.25">
      <c r="A37" s="36"/>
      <c r="B37" s="36"/>
      <c r="C37" s="36"/>
      <c r="D37" s="36"/>
      <c r="E37" s="36"/>
    </row>
    <row r="38" spans="1:5" x14ac:dyDescent="0.25">
      <c r="A38" s="36"/>
      <c r="B38" s="36"/>
      <c r="C38" s="36"/>
      <c r="D38" s="36"/>
      <c r="E38" s="36"/>
    </row>
    <row r="39" spans="1:5" x14ac:dyDescent="0.25">
      <c r="A39" s="36"/>
      <c r="B39" s="36"/>
      <c r="C39" s="36"/>
      <c r="D39" s="36"/>
      <c r="E39" s="36"/>
    </row>
    <row r="40" spans="1:5" x14ac:dyDescent="0.25">
      <c r="A40" s="36"/>
      <c r="B40" s="36"/>
      <c r="C40" s="36"/>
      <c r="D40" s="36"/>
      <c r="E40" s="36"/>
    </row>
    <row r="41" spans="1:5" x14ac:dyDescent="0.25">
      <c r="A41" s="36"/>
      <c r="B41" s="36"/>
      <c r="C41" s="36"/>
      <c r="D41" s="36"/>
      <c r="E41" s="36"/>
    </row>
    <row r="42" spans="1:5" x14ac:dyDescent="0.25">
      <c r="A42" s="36"/>
      <c r="B42" s="36"/>
      <c r="C42" s="36"/>
      <c r="D42" s="36"/>
      <c r="E42" s="36"/>
    </row>
    <row r="43" spans="1:5" x14ac:dyDescent="0.25">
      <c r="A43" s="36"/>
      <c r="B43" s="36"/>
      <c r="C43" s="36"/>
      <c r="D43" s="36"/>
      <c r="E43" s="36"/>
    </row>
  </sheetData>
  <mergeCells count="3">
    <mergeCell ref="C7:E7"/>
    <mergeCell ref="B28:D30"/>
    <mergeCell ref="B33:D35"/>
  </mergeCells>
  <pageMargins left="0.70866141732283472" right="0.70866141732283472" top="0.78740157480314965" bottom="0.78740157480314965" header="0.31496062992125984" footer="0.31496062992125984"/>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4239F-2E7F-499D-BD0A-9FFCF599F6E8}">
  <dimension ref="A2:H25"/>
  <sheetViews>
    <sheetView topLeftCell="A8" zoomScale="115" zoomScaleNormal="115" workbookViewId="0">
      <selection activeCell="A15" sqref="A15:XFD18"/>
    </sheetView>
  </sheetViews>
  <sheetFormatPr baseColWidth="10" defaultColWidth="8" defaultRowHeight="12.75" x14ac:dyDescent="0.25"/>
  <cols>
    <col min="1" max="1" width="33" style="1" customWidth="1"/>
    <col min="2" max="2" width="18.42578125" style="1" customWidth="1"/>
    <col min="3" max="3" width="17.7109375" style="1" bestFit="1" customWidth="1"/>
    <col min="4" max="4" width="15.28515625" style="1" customWidth="1"/>
    <col min="5" max="5" width="13.85546875" style="1" customWidth="1"/>
    <col min="6" max="6" width="14.85546875" style="1" customWidth="1"/>
    <col min="7" max="7" width="12.7109375" style="1" customWidth="1"/>
    <col min="8" max="8" width="26.7109375" style="1" customWidth="1"/>
    <col min="9" max="9" width="9.140625" style="1" bestFit="1" customWidth="1"/>
    <col min="10" max="16384" width="8" style="1"/>
  </cols>
  <sheetData>
    <row r="2" spans="1:8" ht="26.25" customHeight="1" x14ac:dyDescent="0.25"/>
    <row r="4" spans="1:8" ht="15" customHeight="1" x14ac:dyDescent="0.25">
      <c r="A4" s="2" t="s">
        <v>0</v>
      </c>
      <c r="B4" s="3"/>
      <c r="C4" s="3"/>
      <c r="D4" s="3"/>
      <c r="E4" s="3"/>
      <c r="F4" s="3"/>
      <c r="G4" s="3"/>
      <c r="H4" s="3"/>
    </row>
    <row r="5" spans="1:8" ht="15" customHeight="1" x14ac:dyDescent="0.25">
      <c r="A5" s="2" t="s">
        <v>99</v>
      </c>
      <c r="B5" s="3"/>
      <c r="C5" s="3"/>
      <c r="D5" s="3"/>
      <c r="F5" s="3"/>
      <c r="G5" s="3"/>
      <c r="H5" s="3"/>
    </row>
    <row r="6" spans="1:8" ht="15" customHeight="1" x14ac:dyDescent="0.25">
      <c r="A6" s="119" t="s">
        <v>100</v>
      </c>
      <c r="B6" s="3"/>
      <c r="C6" s="3"/>
      <c r="D6" s="3"/>
      <c r="E6" s="3"/>
      <c r="F6" s="3"/>
      <c r="G6" s="3"/>
      <c r="H6" s="3"/>
    </row>
    <row r="7" spans="1:8" ht="15" customHeight="1" x14ac:dyDescent="0.25">
      <c r="A7" s="2"/>
      <c r="B7" s="3"/>
      <c r="C7" s="3"/>
      <c r="D7" s="3"/>
      <c r="E7" s="3"/>
      <c r="F7" s="3"/>
      <c r="G7" s="3"/>
      <c r="H7" s="3"/>
    </row>
    <row r="8" spans="1:8" ht="42.75" x14ac:dyDescent="0.25">
      <c r="A8" s="19" t="s">
        <v>1</v>
      </c>
      <c r="B8" s="148" t="s">
        <v>101</v>
      </c>
      <c r="C8" s="149"/>
      <c r="D8" s="150"/>
      <c r="E8" s="148" t="s">
        <v>2</v>
      </c>
      <c r="F8" s="149"/>
      <c r="G8" s="150"/>
      <c r="H8" s="26" t="s">
        <v>53</v>
      </c>
    </row>
    <row r="9" spans="1:8" ht="14.25" x14ac:dyDescent="0.25">
      <c r="A9" s="151" t="s">
        <v>15</v>
      </c>
      <c r="B9" s="151"/>
      <c r="C9" s="151"/>
      <c r="D9" s="151"/>
      <c r="E9" s="151"/>
      <c r="F9" s="151"/>
      <c r="G9" s="151"/>
      <c r="H9" s="27"/>
    </row>
    <row r="10" spans="1:8" ht="73.5" customHeight="1" x14ac:dyDescent="0.25">
      <c r="A10" s="18" t="s">
        <v>3</v>
      </c>
      <c r="B10" s="18" t="s">
        <v>102</v>
      </c>
      <c r="C10" s="18" t="s">
        <v>103</v>
      </c>
      <c r="D10" s="18" t="s">
        <v>104</v>
      </c>
      <c r="E10" s="18" t="s">
        <v>30</v>
      </c>
      <c r="F10" s="18" t="s">
        <v>31</v>
      </c>
      <c r="G10" s="22" t="s">
        <v>32</v>
      </c>
      <c r="H10" s="27"/>
    </row>
    <row r="11" spans="1:8" ht="14.1" customHeight="1" x14ac:dyDescent="0.25">
      <c r="A11" s="4"/>
      <c r="B11" s="5" t="s">
        <v>5</v>
      </c>
      <c r="C11" s="5" t="s">
        <v>5</v>
      </c>
      <c r="D11" s="5" t="s">
        <v>5</v>
      </c>
      <c r="E11" s="5" t="s">
        <v>5</v>
      </c>
      <c r="F11" s="5" t="s">
        <v>6</v>
      </c>
      <c r="G11" s="23" t="s">
        <v>7</v>
      </c>
      <c r="H11" s="27"/>
    </row>
    <row r="12" spans="1:8" s="120" customFormat="1" ht="14.1" customHeight="1" x14ac:dyDescent="0.25">
      <c r="A12" s="8" t="s">
        <v>111</v>
      </c>
      <c r="B12" s="123">
        <v>35435</v>
      </c>
      <c r="C12" s="123">
        <v>9305</v>
      </c>
      <c r="D12" s="123">
        <v>800</v>
      </c>
      <c r="E12" s="124">
        <f t="shared" ref="E12:E14" si="0">SUM(B12:D12)</f>
        <v>45540</v>
      </c>
      <c r="F12" s="124">
        <f t="shared" ref="F12:F19" si="1">E12/$A$25</f>
        <v>3795</v>
      </c>
      <c r="G12" s="125">
        <f>F12/$B$25</f>
        <v>28.75</v>
      </c>
      <c r="H12" s="28"/>
    </row>
    <row r="13" spans="1:8" s="6" customFormat="1" ht="17.25" customHeight="1" x14ac:dyDescent="0.25">
      <c r="A13" s="8" t="s">
        <v>8</v>
      </c>
      <c r="B13" s="129">
        <v>43255</v>
      </c>
      <c r="C13" s="129">
        <v>11663</v>
      </c>
      <c r="D13" s="129">
        <v>800</v>
      </c>
      <c r="E13" s="124">
        <f>SUM(B13:D13)</f>
        <v>55718</v>
      </c>
      <c r="F13" s="124">
        <f t="shared" si="1"/>
        <v>4643.166666666667</v>
      </c>
      <c r="G13" s="125">
        <f>F13/$B$25</f>
        <v>35.175505050505052</v>
      </c>
      <c r="H13" s="28" t="s">
        <v>35</v>
      </c>
    </row>
    <row r="14" spans="1:8" s="6" customFormat="1" ht="15.75" customHeight="1" x14ac:dyDescent="0.25">
      <c r="A14" s="8" t="s">
        <v>9</v>
      </c>
      <c r="B14" s="129">
        <v>60038</v>
      </c>
      <c r="C14" s="129">
        <v>15708</v>
      </c>
      <c r="D14" s="129">
        <v>800</v>
      </c>
      <c r="E14" s="124">
        <f t="shared" si="0"/>
        <v>76546</v>
      </c>
      <c r="F14" s="124">
        <f t="shared" si="1"/>
        <v>6378.833333333333</v>
      </c>
      <c r="G14" s="125">
        <f>ROUNDUP(F14/$B$25,1)</f>
        <v>48.4</v>
      </c>
      <c r="H14" s="28" t="s">
        <v>34</v>
      </c>
    </row>
    <row r="15" spans="1:8" s="6" customFormat="1" ht="14.25" hidden="1" x14ac:dyDescent="0.25">
      <c r="A15" s="7" t="s">
        <v>10</v>
      </c>
      <c r="B15" s="126">
        <v>64116</v>
      </c>
      <c r="C15" s="126">
        <v>16489</v>
      </c>
      <c r="D15" s="126">
        <v>800</v>
      </c>
      <c r="E15" s="127">
        <f>SUM(B15:D15)</f>
        <v>81405</v>
      </c>
      <c r="F15" s="127">
        <f t="shared" si="1"/>
        <v>6783.75</v>
      </c>
      <c r="G15" s="128">
        <f>F15/$B$25</f>
        <v>51.392045454545453</v>
      </c>
      <c r="H15" s="28"/>
    </row>
    <row r="16" spans="1:8" s="6" customFormat="1" ht="14.25" hidden="1" x14ac:dyDescent="0.25">
      <c r="A16" s="7" t="s">
        <v>11</v>
      </c>
      <c r="B16" s="126">
        <v>76078</v>
      </c>
      <c r="C16" s="126">
        <v>18935</v>
      </c>
      <c r="D16" s="126">
        <v>800</v>
      </c>
      <c r="E16" s="127">
        <f>SUM(B16:D16)</f>
        <v>95813</v>
      </c>
      <c r="F16" s="127">
        <f t="shared" si="1"/>
        <v>7984.416666666667</v>
      </c>
      <c r="G16" s="128">
        <f>F16/$B$25</f>
        <v>60.488005050505052</v>
      </c>
      <c r="H16" s="28"/>
    </row>
    <row r="17" spans="1:8" s="6" customFormat="1" ht="14.25" hidden="1" x14ac:dyDescent="0.25">
      <c r="A17" s="7" t="s">
        <v>12</v>
      </c>
      <c r="B17" s="126">
        <v>88857</v>
      </c>
      <c r="C17" s="126">
        <v>20672</v>
      </c>
      <c r="D17" s="126">
        <v>800</v>
      </c>
      <c r="E17" s="127">
        <f>SUM(B17:D17)</f>
        <v>110329</v>
      </c>
      <c r="F17" s="127">
        <f t="shared" si="1"/>
        <v>9194.0833333333339</v>
      </c>
      <c r="G17" s="128">
        <f>F17/$B$25</f>
        <v>69.652146464646464</v>
      </c>
      <c r="H17" s="28"/>
    </row>
    <row r="18" spans="1:8" s="6" customFormat="1" ht="14.25" hidden="1" x14ac:dyDescent="0.25">
      <c r="A18" s="7" t="s">
        <v>105</v>
      </c>
      <c r="B18" s="126">
        <v>104943</v>
      </c>
      <c r="C18" s="126">
        <v>20821</v>
      </c>
      <c r="D18" s="126">
        <v>800</v>
      </c>
      <c r="E18" s="127">
        <f>SUM(B18:D18)</f>
        <v>126564</v>
      </c>
      <c r="F18" s="127">
        <f t="shared" si="1"/>
        <v>10547</v>
      </c>
      <c r="G18" s="128">
        <f>F18/$B$25</f>
        <v>79.901515151515156</v>
      </c>
      <c r="H18" s="28" t="s">
        <v>106</v>
      </c>
    </row>
    <row r="19" spans="1:8" s="6" customFormat="1" ht="17.25" customHeight="1" x14ac:dyDescent="0.25">
      <c r="A19" s="8" t="s">
        <v>28</v>
      </c>
      <c r="B19" s="129">
        <f>SUM(B15:B17)/3</f>
        <v>76350.333333333328</v>
      </c>
      <c r="C19" s="129">
        <f>SUM(C15:C17)/3</f>
        <v>18698.666666666668</v>
      </c>
      <c r="D19" s="129">
        <f>SUM(D15:D17)/3</f>
        <v>800</v>
      </c>
      <c r="E19" s="124">
        <f>SUM(B19:D19)</f>
        <v>95849</v>
      </c>
      <c r="F19" s="124">
        <f t="shared" si="1"/>
        <v>7987.416666666667</v>
      </c>
      <c r="G19" s="125">
        <f>ROUNDUP(F19/$B$25,1)</f>
        <v>60.6</v>
      </c>
      <c r="H19" s="28" t="s">
        <v>33</v>
      </c>
    </row>
    <row r="20" spans="1:8" s="10" customFormat="1" ht="12.95" customHeight="1" x14ac:dyDescent="0.25">
      <c r="A20" s="9"/>
      <c r="B20" s="3"/>
      <c r="C20" s="3"/>
      <c r="D20" s="3"/>
      <c r="E20" s="3"/>
      <c r="F20" s="3"/>
      <c r="G20" s="3"/>
    </row>
    <row r="21" spans="1:8" ht="15.75" x14ac:dyDescent="0.25">
      <c r="A21" s="6" t="s">
        <v>29</v>
      </c>
      <c r="G21" s="122" t="s">
        <v>108</v>
      </c>
    </row>
    <row r="22" spans="1:8" ht="14.25" x14ac:dyDescent="0.25">
      <c r="A22" s="6"/>
      <c r="G22" s="20"/>
    </row>
    <row r="24" spans="1:8" ht="15" x14ac:dyDescent="0.25">
      <c r="A24" s="62" t="s">
        <v>17</v>
      </c>
      <c r="B24" s="62" t="s">
        <v>83</v>
      </c>
      <c r="C24" s="62" t="s">
        <v>63</v>
      </c>
    </row>
    <row r="25" spans="1:8" ht="57.6" customHeight="1" x14ac:dyDescent="0.25">
      <c r="A25" s="82">
        <v>12</v>
      </c>
      <c r="B25" s="83">
        <v>132</v>
      </c>
      <c r="C25" s="84" t="s">
        <v>98</v>
      </c>
    </row>
  </sheetData>
  <mergeCells count="3">
    <mergeCell ref="B8:D8"/>
    <mergeCell ref="E8:G8"/>
    <mergeCell ref="A9:G9"/>
  </mergeCells>
  <hyperlinks>
    <hyperlink ref="A6" r:id="rId1" xr:uid="{64840344-EDA3-4E5B-85C2-3D98236E3F15}"/>
  </hyperlinks>
  <printOptions horizontalCentered="1" verticalCentered="1"/>
  <pageMargins left="0.11811023622047245" right="0.11811023622047245" top="0.15748031496062992" bottom="0.15748031496062992" header="0.11811023622047245" footer="0"/>
  <pageSetup paperSize="9" orientation="landscape" r:id="rId2"/>
  <headerFooter scaleWithDoc="0"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X56"/>
  <sheetViews>
    <sheetView zoomScaleNormal="100" workbookViewId="0">
      <pane xSplit="6" ySplit="9" topLeftCell="G29"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104" t="s">
        <v>44</v>
      </c>
      <c r="B1" s="34"/>
      <c r="C1" s="38"/>
      <c r="D1" s="34"/>
      <c r="E1" s="14"/>
      <c r="F1" s="34"/>
      <c r="H1" s="137" t="s">
        <v>113</v>
      </c>
      <c r="I1" s="74" t="s">
        <v>55</v>
      </c>
      <c r="J1" s="75" t="s">
        <v>76</v>
      </c>
      <c r="K1" s="133" t="s">
        <v>77</v>
      </c>
      <c r="L1" s="135"/>
    </row>
    <row r="2" spans="1:19" ht="18" customHeight="1" thickBot="1" x14ac:dyDescent="0.3">
      <c r="A2" s="104" t="s">
        <v>95</v>
      </c>
      <c r="B2" s="34"/>
      <c r="C2" s="38"/>
      <c r="D2" s="34"/>
      <c r="E2" s="34"/>
      <c r="F2" s="34"/>
      <c r="I2" s="71" t="s">
        <v>38</v>
      </c>
      <c r="J2" s="72">
        <v>29.5</v>
      </c>
      <c r="K2" s="134" t="s">
        <v>74</v>
      </c>
      <c r="N2" s="29"/>
      <c r="O2" s="136"/>
    </row>
    <row r="3" spans="1:19" ht="13.5" customHeight="1" x14ac:dyDescent="0.25">
      <c r="A3" s="152" t="s">
        <v>85</v>
      </c>
      <c r="B3" s="152"/>
      <c r="C3" s="153">
        <f>Vorlage_ZE_Übersicht!C8</f>
        <v>0</v>
      </c>
      <c r="D3" s="154"/>
      <c r="E3" s="155"/>
      <c r="F3" s="34"/>
      <c r="I3" s="71" t="s">
        <v>39</v>
      </c>
      <c r="J3" s="72">
        <v>35.5</v>
      </c>
      <c r="K3" s="134" t="s">
        <v>75</v>
      </c>
      <c r="N3" s="29"/>
      <c r="O3" s="136"/>
    </row>
    <row r="4" spans="1:19" ht="15.75" customHeight="1" x14ac:dyDescent="0.25">
      <c r="A4" s="152" t="s">
        <v>23</v>
      </c>
      <c r="B4" s="152"/>
      <c r="C4" s="156">
        <f>Vorlage_ZE_Übersicht!C6</f>
        <v>0</v>
      </c>
      <c r="D4" s="157"/>
      <c r="E4" s="158"/>
      <c r="F4" s="34"/>
      <c r="I4" s="71" t="s">
        <v>40</v>
      </c>
      <c r="J4" s="72">
        <v>48.7</v>
      </c>
      <c r="K4" s="134" t="s">
        <v>78</v>
      </c>
      <c r="N4" s="29"/>
      <c r="O4" s="136"/>
    </row>
    <row r="5" spans="1:19" ht="15.75" customHeight="1" x14ac:dyDescent="0.25">
      <c r="A5" s="152" t="s">
        <v>86</v>
      </c>
      <c r="B5" s="152"/>
      <c r="C5" s="156">
        <f>Vorlage_ZE_Übersicht!C5</f>
        <v>0</v>
      </c>
      <c r="D5" s="157"/>
      <c r="E5" s="158"/>
      <c r="F5" s="34"/>
      <c r="I5" s="71" t="s">
        <v>41</v>
      </c>
      <c r="J5" s="72">
        <v>61.1</v>
      </c>
      <c r="K5" s="134" t="s">
        <v>79</v>
      </c>
      <c r="N5" s="29"/>
      <c r="O5" s="136"/>
    </row>
    <row r="6" spans="1:19" ht="15.75" x14ac:dyDescent="0.25">
      <c r="A6" s="152" t="s">
        <v>82</v>
      </c>
      <c r="B6" s="152"/>
      <c r="C6" s="159">
        <v>1</v>
      </c>
      <c r="D6" s="160"/>
      <c r="E6" s="161"/>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105"/>
      <c r="E10" s="106"/>
      <c r="F10" s="106"/>
      <c r="G10" s="107"/>
      <c r="H10" s="108">
        <f>G10*'PK-BMF für 2021'!$G$12</f>
        <v>0</v>
      </c>
      <c r="I10" s="107"/>
      <c r="J10" s="108">
        <f>I10*'PK-BMF für 2021'!$G$13</f>
        <v>0</v>
      </c>
      <c r="K10" s="107"/>
      <c r="L10" s="108">
        <f>K10*'PK-BMF für 2021'!$G$14</f>
        <v>0</v>
      </c>
      <c r="M10" s="107"/>
      <c r="N10" s="108">
        <f>M10*'PK-BMF für 2021'!$G$18</f>
        <v>0</v>
      </c>
      <c r="O10" s="109">
        <f t="shared" ref="O10:O29" si="0">SUM(H10,J10,L10,N10)</f>
        <v>0</v>
      </c>
      <c r="P10" s="110"/>
      <c r="Q10" s="13"/>
      <c r="R10" s="14"/>
      <c r="S10" s="15"/>
    </row>
    <row r="11" spans="1:19" x14ac:dyDescent="0.25">
      <c r="A11" s="46">
        <f>A10+1</f>
        <v>2</v>
      </c>
      <c r="B11" s="76"/>
      <c r="C11" s="76"/>
      <c r="D11" s="105"/>
      <c r="E11" s="106"/>
      <c r="F11" s="106"/>
      <c r="G11" s="107"/>
      <c r="H11" s="108">
        <f>G11*'PK-BMF für 2021'!$G$12</f>
        <v>0</v>
      </c>
      <c r="I11" s="107"/>
      <c r="J11" s="108">
        <f>I11*'PK-BMF für 2021'!$G$13</f>
        <v>0</v>
      </c>
      <c r="K11" s="107"/>
      <c r="L11" s="108">
        <f>K11*'PK-BMF für 2021'!$G$14</f>
        <v>0</v>
      </c>
      <c r="M11" s="107"/>
      <c r="N11" s="108">
        <f>M11*'PK-BMF für 2021'!$G$18</f>
        <v>0</v>
      </c>
      <c r="O11" s="109">
        <f t="shared" si="0"/>
        <v>0</v>
      </c>
      <c r="P11" s="76"/>
      <c r="Q11" s="15"/>
      <c r="R11" s="15"/>
      <c r="S11" s="15"/>
    </row>
    <row r="12" spans="1:19" x14ac:dyDescent="0.25">
      <c r="A12" s="46">
        <f t="shared" ref="A12:A29" si="1">A11+1</f>
        <v>3</v>
      </c>
      <c r="B12" s="76"/>
      <c r="C12" s="76"/>
      <c r="D12" s="105"/>
      <c r="E12" s="106"/>
      <c r="F12" s="106"/>
      <c r="G12" s="107"/>
      <c r="H12" s="108">
        <f>G12*'PK-BMF für 2021'!$G$12</f>
        <v>0</v>
      </c>
      <c r="I12" s="107"/>
      <c r="J12" s="108">
        <f>I12*'PK-BMF für 2021'!$G$13</f>
        <v>0</v>
      </c>
      <c r="K12" s="107"/>
      <c r="L12" s="108">
        <f>K12*'PK-BMF für 2021'!$G$14</f>
        <v>0</v>
      </c>
      <c r="M12" s="107"/>
      <c r="N12" s="108">
        <f>M12*'PK-BMF für 2021'!$G$18</f>
        <v>0</v>
      </c>
      <c r="O12" s="109">
        <f t="shared" si="0"/>
        <v>0</v>
      </c>
      <c r="P12" s="76"/>
    </row>
    <row r="13" spans="1:19" x14ac:dyDescent="0.25">
      <c r="A13" s="46">
        <f t="shared" si="1"/>
        <v>4</v>
      </c>
      <c r="B13" s="76"/>
      <c r="C13" s="76"/>
      <c r="D13" s="76"/>
      <c r="E13" s="76"/>
      <c r="F13" s="76"/>
      <c r="G13" s="107"/>
      <c r="H13" s="108">
        <f>G13*'PK-BMF für 2021'!$G$12</f>
        <v>0</v>
      </c>
      <c r="I13" s="107"/>
      <c r="J13" s="108">
        <f>I13*'PK-BMF für 2021'!$G$13</f>
        <v>0</v>
      </c>
      <c r="K13" s="107"/>
      <c r="L13" s="108">
        <f>K13*'PK-BMF für 2021'!$G$14</f>
        <v>0</v>
      </c>
      <c r="M13" s="107"/>
      <c r="N13" s="108">
        <f>M13*'PK-BMF für 2021'!$G$18</f>
        <v>0</v>
      </c>
      <c r="O13" s="109">
        <f t="shared" si="0"/>
        <v>0</v>
      </c>
      <c r="P13" s="76"/>
    </row>
    <row r="14" spans="1:19" x14ac:dyDescent="0.25">
      <c r="A14" s="46">
        <f t="shared" si="1"/>
        <v>5</v>
      </c>
      <c r="B14" s="76"/>
      <c r="C14" s="76"/>
      <c r="D14" s="76"/>
      <c r="E14" s="76"/>
      <c r="F14" s="76"/>
      <c r="G14" s="107"/>
      <c r="H14" s="108">
        <f>G14*'PK-BMF für 2021'!$G$12</f>
        <v>0</v>
      </c>
      <c r="I14" s="107"/>
      <c r="J14" s="108">
        <f>I14*'PK-BMF für 2021'!$G$13</f>
        <v>0</v>
      </c>
      <c r="K14" s="107"/>
      <c r="L14" s="108">
        <f>K14*'PK-BMF für 2021'!$G$14</f>
        <v>0</v>
      </c>
      <c r="M14" s="107"/>
      <c r="N14" s="108">
        <f>M14*'PK-BMF für 2021'!$G$18</f>
        <v>0</v>
      </c>
      <c r="O14" s="109">
        <f t="shared" si="0"/>
        <v>0</v>
      </c>
      <c r="P14" s="76"/>
    </row>
    <row r="15" spans="1:19" x14ac:dyDescent="0.25">
      <c r="A15" s="46">
        <f t="shared" si="1"/>
        <v>6</v>
      </c>
      <c r="B15" s="76"/>
      <c r="C15" s="76"/>
      <c r="D15" s="76"/>
      <c r="E15" s="76"/>
      <c r="F15" s="76"/>
      <c r="G15" s="107"/>
      <c r="H15" s="108">
        <f>G15*'PK-BMF für 2021'!$G$12</f>
        <v>0</v>
      </c>
      <c r="I15" s="107"/>
      <c r="J15" s="108">
        <f>I15*'PK-BMF für 2021'!$G$13</f>
        <v>0</v>
      </c>
      <c r="K15" s="107"/>
      <c r="L15" s="108">
        <f>K15*'PK-BMF für 2021'!$G$14</f>
        <v>0</v>
      </c>
      <c r="M15" s="107"/>
      <c r="N15" s="108">
        <f>M15*'PK-BMF für 2021'!$G$18</f>
        <v>0</v>
      </c>
      <c r="O15" s="109">
        <f t="shared" si="0"/>
        <v>0</v>
      </c>
      <c r="P15" s="76"/>
    </row>
    <row r="16" spans="1:19" x14ac:dyDescent="0.25">
      <c r="A16" s="46">
        <f t="shared" si="1"/>
        <v>7</v>
      </c>
      <c r="B16" s="76"/>
      <c r="C16" s="76"/>
      <c r="D16" s="76"/>
      <c r="E16" s="76"/>
      <c r="F16" s="76"/>
      <c r="G16" s="107"/>
      <c r="H16" s="108">
        <f>G16*'PK-BMF für 2021'!$G$12</f>
        <v>0</v>
      </c>
      <c r="I16" s="107"/>
      <c r="J16" s="108">
        <f>I16*'PK-BMF für 2021'!$G$13</f>
        <v>0</v>
      </c>
      <c r="K16" s="107"/>
      <c r="L16" s="108">
        <f>K16*'PK-BMF für 2021'!$G$14</f>
        <v>0</v>
      </c>
      <c r="M16" s="107"/>
      <c r="N16" s="108">
        <f>M16*'PK-BMF für 2021'!$G$18</f>
        <v>0</v>
      </c>
      <c r="O16" s="109">
        <f t="shared" si="0"/>
        <v>0</v>
      </c>
      <c r="P16" s="76"/>
    </row>
    <row r="17" spans="1:16" x14ac:dyDescent="0.25">
      <c r="A17" s="46">
        <f t="shared" si="1"/>
        <v>8</v>
      </c>
      <c r="B17" s="76"/>
      <c r="C17" s="76"/>
      <c r="D17" s="76"/>
      <c r="E17" s="76"/>
      <c r="F17" s="76"/>
      <c r="G17" s="107"/>
      <c r="H17" s="108">
        <f>G17*'PK-BMF für 2021'!$G$12</f>
        <v>0</v>
      </c>
      <c r="I17" s="107"/>
      <c r="J17" s="108">
        <f>I17*'PK-BMF für 2021'!$G$13</f>
        <v>0</v>
      </c>
      <c r="K17" s="107"/>
      <c r="L17" s="108">
        <f>K17*'PK-BMF für 2021'!$G$14</f>
        <v>0</v>
      </c>
      <c r="M17" s="107"/>
      <c r="N17" s="108">
        <f>M17*'PK-BMF für 2021'!$G$18</f>
        <v>0</v>
      </c>
      <c r="O17" s="109">
        <f t="shared" si="0"/>
        <v>0</v>
      </c>
      <c r="P17" s="76"/>
    </row>
    <row r="18" spans="1:16" x14ac:dyDescent="0.25">
      <c r="A18" s="46">
        <f t="shared" si="1"/>
        <v>9</v>
      </c>
      <c r="B18" s="76"/>
      <c r="C18" s="76"/>
      <c r="D18" s="76"/>
      <c r="E18" s="76"/>
      <c r="F18" s="76"/>
      <c r="G18" s="107"/>
      <c r="H18" s="108">
        <f>G18*'PK-BMF für 2021'!$G$12</f>
        <v>0</v>
      </c>
      <c r="I18" s="107"/>
      <c r="J18" s="108">
        <f>I18*'PK-BMF für 2021'!$G$13</f>
        <v>0</v>
      </c>
      <c r="K18" s="107"/>
      <c r="L18" s="108">
        <f>K18*'PK-BMF für 2021'!$G$14</f>
        <v>0</v>
      </c>
      <c r="M18" s="107"/>
      <c r="N18" s="108">
        <f>M18*'PK-BMF für 2021'!$G$18</f>
        <v>0</v>
      </c>
      <c r="O18" s="109">
        <f t="shared" si="0"/>
        <v>0</v>
      </c>
      <c r="P18" s="76"/>
    </row>
    <row r="19" spans="1:16" x14ac:dyDescent="0.25">
      <c r="A19" s="46">
        <f t="shared" si="1"/>
        <v>10</v>
      </c>
      <c r="B19" s="76"/>
      <c r="C19" s="76"/>
      <c r="D19" s="76"/>
      <c r="E19" s="76"/>
      <c r="F19" s="76"/>
      <c r="G19" s="107"/>
      <c r="H19" s="108">
        <f>G19*'PK-BMF für 2021'!$G$12</f>
        <v>0</v>
      </c>
      <c r="I19" s="107"/>
      <c r="J19" s="108">
        <f>I19*'PK-BMF für 2021'!$G$13</f>
        <v>0</v>
      </c>
      <c r="K19" s="107"/>
      <c r="L19" s="108">
        <f>K19*'PK-BMF für 2021'!$G$14</f>
        <v>0</v>
      </c>
      <c r="M19" s="107"/>
      <c r="N19" s="108">
        <f>M19*'PK-BMF für 2021'!$G$18</f>
        <v>0</v>
      </c>
      <c r="O19" s="109">
        <f t="shared" si="0"/>
        <v>0</v>
      </c>
      <c r="P19" s="76"/>
    </row>
    <row r="20" spans="1:16" x14ac:dyDescent="0.25">
      <c r="A20" s="46">
        <f t="shared" si="1"/>
        <v>11</v>
      </c>
      <c r="B20" s="76"/>
      <c r="C20" s="76"/>
      <c r="D20" s="76"/>
      <c r="E20" s="76"/>
      <c r="F20" s="76"/>
      <c r="G20" s="107"/>
      <c r="H20" s="108">
        <f>G20*'PK-BMF für 2021'!$G$12</f>
        <v>0</v>
      </c>
      <c r="I20" s="107"/>
      <c r="J20" s="108">
        <f>I20*'PK-BMF für 2021'!$G$13</f>
        <v>0</v>
      </c>
      <c r="K20" s="107"/>
      <c r="L20" s="108">
        <f>K20*'PK-BMF für 2021'!$G$14</f>
        <v>0</v>
      </c>
      <c r="M20" s="107"/>
      <c r="N20" s="108">
        <f>M20*'PK-BMF für 2021'!$G$18</f>
        <v>0</v>
      </c>
      <c r="O20" s="109">
        <f t="shared" si="0"/>
        <v>0</v>
      </c>
      <c r="P20" s="76"/>
    </row>
    <row r="21" spans="1:16" x14ac:dyDescent="0.25">
      <c r="A21" s="46">
        <f t="shared" si="1"/>
        <v>12</v>
      </c>
      <c r="B21" s="76"/>
      <c r="C21" s="76"/>
      <c r="D21" s="76"/>
      <c r="E21" s="76"/>
      <c r="F21" s="76"/>
      <c r="G21" s="107"/>
      <c r="H21" s="108">
        <f>G21*'PK-BMF für 2021'!$G$12</f>
        <v>0</v>
      </c>
      <c r="I21" s="107"/>
      <c r="J21" s="108">
        <f>I21*'PK-BMF für 2021'!$G$13</f>
        <v>0</v>
      </c>
      <c r="K21" s="107"/>
      <c r="L21" s="108">
        <f>K21*'PK-BMF für 2021'!$G$14</f>
        <v>0</v>
      </c>
      <c r="M21" s="107"/>
      <c r="N21" s="108">
        <f>M21*'PK-BMF für 2021'!$G$18</f>
        <v>0</v>
      </c>
      <c r="O21" s="109">
        <f t="shared" si="0"/>
        <v>0</v>
      </c>
      <c r="P21" s="76"/>
    </row>
    <row r="22" spans="1:16" x14ac:dyDescent="0.25">
      <c r="A22" s="46">
        <f t="shared" si="1"/>
        <v>13</v>
      </c>
      <c r="B22" s="76"/>
      <c r="C22" s="76"/>
      <c r="D22" s="76"/>
      <c r="E22" s="76"/>
      <c r="F22" s="76"/>
      <c r="G22" s="107"/>
      <c r="H22" s="108">
        <f>G22*'PK-BMF für 2021'!$G$12</f>
        <v>0</v>
      </c>
      <c r="I22" s="107"/>
      <c r="J22" s="108">
        <f>I22*'PK-BMF für 2021'!$G$13</f>
        <v>0</v>
      </c>
      <c r="K22" s="107"/>
      <c r="L22" s="108">
        <f>K22*'PK-BMF für 2021'!$G$14</f>
        <v>0</v>
      </c>
      <c r="M22" s="107"/>
      <c r="N22" s="108">
        <f>M22*'PK-BMF für 2021'!$G$18</f>
        <v>0</v>
      </c>
      <c r="O22" s="109">
        <f t="shared" si="0"/>
        <v>0</v>
      </c>
      <c r="P22" s="76"/>
    </row>
    <row r="23" spans="1:16" x14ac:dyDescent="0.25">
      <c r="A23" s="46">
        <f t="shared" si="1"/>
        <v>14</v>
      </c>
      <c r="B23" s="76"/>
      <c r="C23" s="76"/>
      <c r="D23" s="76"/>
      <c r="E23" s="76"/>
      <c r="F23" s="76"/>
      <c r="G23" s="107"/>
      <c r="H23" s="108">
        <f>G23*'PK-BMF für 2021'!$G$12</f>
        <v>0</v>
      </c>
      <c r="I23" s="107"/>
      <c r="J23" s="108">
        <f>I23*'PK-BMF für 2021'!$G$13</f>
        <v>0</v>
      </c>
      <c r="K23" s="107"/>
      <c r="L23" s="108">
        <f>K23*'PK-BMF für 2021'!$G$14</f>
        <v>0</v>
      </c>
      <c r="M23" s="107"/>
      <c r="N23" s="108">
        <f>M23*'PK-BMF für 2021'!$G$18</f>
        <v>0</v>
      </c>
      <c r="O23" s="109">
        <f t="shared" si="0"/>
        <v>0</v>
      </c>
      <c r="P23" s="76"/>
    </row>
    <row r="24" spans="1:16" x14ac:dyDescent="0.25">
      <c r="A24" s="46">
        <f t="shared" si="1"/>
        <v>15</v>
      </c>
      <c r="B24" s="76"/>
      <c r="C24" s="76"/>
      <c r="D24" s="76"/>
      <c r="E24" s="76"/>
      <c r="F24" s="76"/>
      <c r="G24" s="107"/>
      <c r="H24" s="108">
        <f>G24*'PK-BMF für 2021'!$G$12</f>
        <v>0</v>
      </c>
      <c r="I24" s="107"/>
      <c r="J24" s="108">
        <f>I24*'PK-BMF für 2021'!$G$13</f>
        <v>0</v>
      </c>
      <c r="K24" s="107"/>
      <c r="L24" s="108">
        <f>K24*'PK-BMF für 2021'!$G$14</f>
        <v>0</v>
      </c>
      <c r="M24" s="107"/>
      <c r="N24" s="108">
        <f>M24*'PK-BMF für 2021'!$G$18</f>
        <v>0</v>
      </c>
      <c r="O24" s="109">
        <f t="shared" si="0"/>
        <v>0</v>
      </c>
      <c r="P24" s="76"/>
    </row>
    <row r="25" spans="1:16" x14ac:dyDescent="0.25">
      <c r="A25" s="46">
        <f t="shared" si="1"/>
        <v>16</v>
      </c>
      <c r="B25" s="76"/>
      <c r="C25" s="76"/>
      <c r="D25" s="76"/>
      <c r="E25" s="76"/>
      <c r="F25" s="76"/>
      <c r="G25" s="107"/>
      <c r="H25" s="108">
        <f>G25*'PK-BMF für 2021'!$G$12</f>
        <v>0</v>
      </c>
      <c r="I25" s="107"/>
      <c r="J25" s="108">
        <f>I25*'PK-BMF für 2021'!$G$13</f>
        <v>0</v>
      </c>
      <c r="K25" s="107"/>
      <c r="L25" s="108">
        <f>K25*'PK-BMF für 2021'!$G$14</f>
        <v>0</v>
      </c>
      <c r="M25" s="107"/>
      <c r="N25" s="108">
        <f>M25*'PK-BMF für 2021'!$G$18</f>
        <v>0</v>
      </c>
      <c r="O25" s="109">
        <f t="shared" si="0"/>
        <v>0</v>
      </c>
      <c r="P25" s="76"/>
    </row>
    <row r="26" spans="1:16" x14ac:dyDescent="0.25">
      <c r="A26" s="46">
        <f t="shared" si="1"/>
        <v>17</v>
      </c>
      <c r="B26" s="76"/>
      <c r="C26" s="76"/>
      <c r="D26" s="76"/>
      <c r="E26" s="76"/>
      <c r="F26" s="76"/>
      <c r="G26" s="107"/>
      <c r="H26" s="108">
        <f>G26*'PK-BMF für 2021'!$G$12</f>
        <v>0</v>
      </c>
      <c r="I26" s="107"/>
      <c r="J26" s="108">
        <f>I26*'PK-BMF für 2021'!$G$13</f>
        <v>0</v>
      </c>
      <c r="K26" s="107"/>
      <c r="L26" s="108">
        <f>K26*'PK-BMF für 2021'!$G$14</f>
        <v>0</v>
      </c>
      <c r="M26" s="107"/>
      <c r="N26" s="108">
        <f>M26*'PK-BMF für 2021'!$G$18</f>
        <v>0</v>
      </c>
      <c r="O26" s="109">
        <f t="shared" si="0"/>
        <v>0</v>
      </c>
      <c r="P26" s="76"/>
    </row>
    <row r="27" spans="1:16" x14ac:dyDescent="0.25">
      <c r="A27" s="46">
        <f t="shared" si="1"/>
        <v>18</v>
      </c>
      <c r="B27" s="76"/>
      <c r="C27" s="76"/>
      <c r="D27" s="76"/>
      <c r="E27" s="76"/>
      <c r="F27" s="76"/>
      <c r="G27" s="107"/>
      <c r="H27" s="108">
        <f>G27*'PK-BMF für 2021'!$G$12</f>
        <v>0</v>
      </c>
      <c r="I27" s="107"/>
      <c r="J27" s="108">
        <f>I27*'PK-BMF für 2021'!$G$13</f>
        <v>0</v>
      </c>
      <c r="K27" s="107"/>
      <c r="L27" s="108">
        <f>K27*'PK-BMF für 2021'!$G$14</f>
        <v>0</v>
      </c>
      <c r="M27" s="107"/>
      <c r="N27" s="108">
        <f>M27*'PK-BMF für 2021'!$G$18</f>
        <v>0</v>
      </c>
      <c r="O27" s="109">
        <f t="shared" si="0"/>
        <v>0</v>
      </c>
      <c r="P27" s="76"/>
    </row>
    <row r="28" spans="1:16" x14ac:dyDescent="0.25">
      <c r="A28" s="46">
        <f t="shared" si="1"/>
        <v>19</v>
      </c>
      <c r="B28" s="76"/>
      <c r="C28" s="76"/>
      <c r="D28" s="76"/>
      <c r="E28" s="76"/>
      <c r="F28" s="76"/>
      <c r="G28" s="107"/>
      <c r="H28" s="108">
        <f>G28*'PK-BMF für 2021'!$G$12</f>
        <v>0</v>
      </c>
      <c r="I28" s="107"/>
      <c r="J28" s="108">
        <f>I28*'PK-BMF für 2021'!$G$13</f>
        <v>0</v>
      </c>
      <c r="K28" s="107"/>
      <c r="L28" s="108">
        <f>K28*'PK-BMF für 2021'!$G$14</f>
        <v>0</v>
      </c>
      <c r="M28" s="107"/>
      <c r="N28" s="108">
        <f>M28*'PK-BMF für 2021'!$G$18</f>
        <v>0</v>
      </c>
      <c r="O28" s="109">
        <f t="shared" si="0"/>
        <v>0</v>
      </c>
      <c r="P28" s="76"/>
    </row>
    <row r="29" spans="1:16" x14ac:dyDescent="0.25">
      <c r="A29" s="46">
        <f t="shared" si="1"/>
        <v>20</v>
      </c>
      <c r="B29" s="76"/>
      <c r="C29" s="76"/>
      <c r="D29" s="76"/>
      <c r="E29" s="76"/>
      <c r="F29" s="76"/>
      <c r="G29" s="107"/>
      <c r="H29" s="108">
        <f>G29*'PK-BMF für 2021'!$G$12</f>
        <v>0</v>
      </c>
      <c r="I29" s="107"/>
      <c r="J29" s="108">
        <f>I29*'PK-BMF für 2021'!$G$13</f>
        <v>0</v>
      </c>
      <c r="K29" s="107"/>
      <c r="L29" s="108">
        <f>K29*'PK-BMF für 2021'!$G$14</f>
        <v>0</v>
      </c>
      <c r="M29" s="107"/>
      <c r="N29" s="108">
        <f>M29*'PK-BMF für 2021'!$G$18</f>
        <v>0</v>
      </c>
      <c r="O29" s="109">
        <f t="shared" si="0"/>
        <v>0</v>
      </c>
      <c r="P29" s="76"/>
    </row>
    <row r="30" spans="1:16" ht="23.25" customHeight="1" x14ac:dyDescent="0.25">
      <c r="A30" s="111" t="s">
        <v>47</v>
      </c>
      <c r="B30" s="112"/>
      <c r="C30" s="111"/>
      <c r="D30" s="111"/>
      <c r="E30" s="111"/>
      <c r="F30" s="111"/>
      <c r="G30" s="111">
        <f t="shared" ref="G30:O30" si="2">SUM(G10:G29)</f>
        <v>0</v>
      </c>
      <c r="H30" s="113">
        <f t="shared" si="2"/>
        <v>0</v>
      </c>
      <c r="I30" s="111">
        <f t="shared" si="2"/>
        <v>0</v>
      </c>
      <c r="J30" s="113">
        <f t="shared" si="2"/>
        <v>0</v>
      </c>
      <c r="K30" s="113">
        <f t="shared" si="2"/>
        <v>0</v>
      </c>
      <c r="L30" s="113">
        <f t="shared" si="2"/>
        <v>0</v>
      </c>
      <c r="M30" s="111">
        <f t="shared" si="2"/>
        <v>0</v>
      </c>
      <c r="N30" s="113">
        <f t="shared" si="2"/>
        <v>0</v>
      </c>
      <c r="O30" s="114">
        <f t="shared" si="2"/>
        <v>0</v>
      </c>
      <c r="P30" s="115"/>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M8:N8"/>
    <mergeCell ref="G8:H8"/>
    <mergeCell ref="C7:E7"/>
    <mergeCell ref="C34:G36"/>
    <mergeCell ref="C41:G43"/>
    <mergeCell ref="I8:J8"/>
    <mergeCell ref="K8:L8"/>
    <mergeCell ref="A3:B3"/>
    <mergeCell ref="C3:E3"/>
    <mergeCell ref="A6:B6"/>
    <mergeCell ref="A7:B7"/>
    <mergeCell ref="A5:B5"/>
    <mergeCell ref="A4:B4"/>
    <mergeCell ref="C4:E4"/>
    <mergeCell ref="C5:E5"/>
    <mergeCell ref="C6:E6"/>
  </mergeCells>
  <conditionalFormatting sqref="A3:A7">
    <cfRule type="expression" dxfId="82" priority="2">
      <formula>NOT(CELL("Schutz",A3))</formula>
    </cfRule>
  </conditionalFormatting>
  <conditionalFormatting sqref="A1:L2 M1:XFD5 F3:L5 F6:XFD7 A8:XFD33 A34:C34 H34:XFD36 A35:B36 A37:XFD40 A41:C41 H41:XFD43 A42:B43 A44:XFD1048576">
    <cfRule type="expression" dxfId="81" priority="10">
      <formula>NOT(CELL("Schutz",A1))</formula>
    </cfRule>
  </conditionalFormatting>
  <conditionalFormatting sqref="C3:C5">
    <cfRule type="expression" dxfId="80" priority="1">
      <formula>NOT(CELL("Schutz",C3))</formula>
    </cfRule>
  </conditionalFormatting>
  <conditionalFormatting sqref="C7">
    <cfRule type="expression" dxfId="79" priority="4">
      <formula>NOT(CELL("Schutz",C7))</formula>
    </cfRule>
  </conditionalFormatting>
  <dataValidations count="3">
    <dataValidation type="list" allowBlank="1" showInputMessage="1" showErrorMessage="1" sqref="D30" xr:uid="{00000000-0002-0000-0200-000000000000}">
      <formula1>"Analyse,Bedarfserhebung, Beratung, Workshop, Sonstiges"</formula1>
    </dataValidation>
    <dataValidation type="list" allowBlank="1" showInputMessage="1" showErrorMessage="1" sqref="D10:D29" xr:uid="{00000000-0002-0000-0200-000001000000}">
      <formula1>"Bedarfserhebung, Beratung, Workshop, Sonstiges"</formula1>
    </dataValidation>
    <dataValidation type="list" allowBlank="1" showInputMessage="1" showErrorMessage="1" sqref="C10:C29" xr:uid="{00000000-0002-0000-02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278E-AD4C-41D6-A520-FFC4651F3CD3}">
  <dimension ref="A2:I24"/>
  <sheetViews>
    <sheetView topLeftCell="A8" zoomScale="115" zoomScaleNormal="115" workbookViewId="0">
      <selection activeCell="A15" sqref="A15:XFD17"/>
    </sheetView>
  </sheetViews>
  <sheetFormatPr baseColWidth="10" defaultColWidth="8" defaultRowHeight="12.75" x14ac:dyDescent="0.25"/>
  <cols>
    <col min="1" max="1" width="33" style="1" customWidth="1"/>
    <col min="2" max="2" width="16" style="1" customWidth="1"/>
    <col min="3" max="3" width="17.7109375" style="1" bestFit="1" customWidth="1"/>
    <col min="4" max="4" width="15.28515625" style="1" customWidth="1"/>
    <col min="5" max="5" width="13.85546875" style="1" customWidth="1"/>
    <col min="6" max="6" width="14.85546875" style="1" customWidth="1"/>
    <col min="7" max="7" width="15.85546875" style="1" customWidth="1"/>
    <col min="8" max="8" width="26.7109375" style="1" customWidth="1"/>
    <col min="9" max="9" width="9.140625" style="1" bestFit="1" customWidth="1"/>
    <col min="10" max="16384" width="8" style="1"/>
  </cols>
  <sheetData>
    <row r="2" spans="1:9" ht="26.25" customHeight="1" x14ac:dyDescent="0.25"/>
    <row r="4" spans="1:9" ht="15" customHeight="1" x14ac:dyDescent="0.25">
      <c r="A4" s="2" t="s">
        <v>0</v>
      </c>
      <c r="B4" s="3"/>
      <c r="C4" s="3"/>
      <c r="D4" s="3"/>
      <c r="E4" s="3"/>
      <c r="F4" s="3"/>
      <c r="G4" s="3"/>
      <c r="H4" s="3"/>
    </row>
    <row r="5" spans="1:9" ht="15" customHeight="1" x14ac:dyDescent="0.25">
      <c r="A5" s="2" t="s">
        <v>27</v>
      </c>
      <c r="B5" s="3"/>
      <c r="C5" s="3"/>
      <c r="D5" s="3"/>
      <c r="F5" s="3"/>
      <c r="G5" s="3"/>
      <c r="H5" s="3"/>
    </row>
    <row r="6" spans="1:9" ht="15" customHeight="1" x14ac:dyDescent="0.25">
      <c r="A6" s="130" t="s">
        <v>18</v>
      </c>
      <c r="B6" s="3"/>
      <c r="C6" s="3"/>
      <c r="D6" s="3"/>
      <c r="E6" s="3"/>
      <c r="F6" s="3"/>
      <c r="G6" s="3"/>
      <c r="H6" s="3"/>
    </row>
    <row r="7" spans="1:9" ht="15" customHeight="1" x14ac:dyDescent="0.25">
      <c r="A7" s="2"/>
      <c r="B7" s="3"/>
      <c r="C7" s="3"/>
      <c r="D7" s="3"/>
      <c r="E7" s="3"/>
      <c r="F7" s="3"/>
      <c r="G7" s="3"/>
      <c r="H7" s="3"/>
    </row>
    <row r="8" spans="1:9" ht="42.75" x14ac:dyDescent="0.25">
      <c r="A8" s="19" t="s">
        <v>1</v>
      </c>
      <c r="B8" s="171" t="s">
        <v>24</v>
      </c>
      <c r="C8" s="149"/>
      <c r="D8" s="150"/>
      <c r="E8" s="148" t="s">
        <v>2</v>
      </c>
      <c r="F8" s="149"/>
      <c r="G8" s="150"/>
      <c r="H8" s="26" t="s">
        <v>53</v>
      </c>
    </row>
    <row r="9" spans="1:9" ht="14.25" x14ac:dyDescent="0.25">
      <c r="A9" s="151" t="s">
        <v>15</v>
      </c>
      <c r="B9" s="151"/>
      <c r="C9" s="151"/>
      <c r="D9" s="151"/>
      <c r="E9" s="151"/>
      <c r="F9" s="151"/>
      <c r="G9" s="151"/>
      <c r="H9" s="27"/>
    </row>
    <row r="10" spans="1:9" ht="58.9" customHeight="1" x14ac:dyDescent="0.25">
      <c r="A10" s="18" t="s">
        <v>3</v>
      </c>
      <c r="B10" s="131" t="s">
        <v>109</v>
      </c>
      <c r="C10" s="18" t="s">
        <v>4</v>
      </c>
      <c r="D10" s="18" t="s">
        <v>110</v>
      </c>
      <c r="E10" s="18" t="s">
        <v>30</v>
      </c>
      <c r="F10" s="18" t="s">
        <v>31</v>
      </c>
      <c r="G10" s="22" t="s">
        <v>32</v>
      </c>
      <c r="H10" s="27"/>
    </row>
    <row r="11" spans="1:9" ht="14.1" customHeight="1" x14ac:dyDescent="0.25">
      <c r="A11" s="4"/>
      <c r="B11" s="5" t="s">
        <v>5</v>
      </c>
      <c r="C11" s="5" t="s">
        <v>5</v>
      </c>
      <c r="D11" s="5" t="s">
        <v>5</v>
      </c>
      <c r="E11" s="5" t="s">
        <v>5</v>
      </c>
      <c r="F11" s="5" t="s">
        <v>6</v>
      </c>
      <c r="G11" s="23" t="s">
        <v>7</v>
      </c>
      <c r="H11" s="27"/>
    </row>
    <row r="12" spans="1:9" s="6" customFormat="1" ht="17.25" customHeight="1" x14ac:dyDescent="0.25">
      <c r="A12" s="8" t="s">
        <v>111</v>
      </c>
      <c r="B12" s="11">
        <v>35611</v>
      </c>
      <c r="C12" s="11">
        <v>9305</v>
      </c>
      <c r="D12" s="11">
        <v>650</v>
      </c>
      <c r="E12" s="12">
        <f>SUM(B12:D12)</f>
        <v>45566</v>
      </c>
      <c r="F12" s="12">
        <f t="shared" ref="F12:F18" si="0">E12/$A$24</f>
        <v>3797.1666666666665</v>
      </c>
      <c r="G12" s="24">
        <f>ROUNDUP(F12/$B$24,1)</f>
        <v>29.5</v>
      </c>
      <c r="H12" s="28" t="s">
        <v>112</v>
      </c>
      <c r="I12" s="132"/>
    </row>
    <row r="13" spans="1:9" s="6" customFormat="1" ht="17.25" customHeight="1" x14ac:dyDescent="0.25">
      <c r="A13" s="8" t="s">
        <v>8</v>
      </c>
      <c r="B13" s="11">
        <v>42829</v>
      </c>
      <c r="C13" s="11">
        <v>11471</v>
      </c>
      <c r="D13" s="11">
        <v>650</v>
      </c>
      <c r="E13" s="12">
        <f>SUM(B13:D13)</f>
        <v>54950</v>
      </c>
      <c r="F13" s="12">
        <f t="shared" si="0"/>
        <v>4579.166666666667</v>
      </c>
      <c r="G13" s="24">
        <f>F13/$B$24</f>
        <v>35.497416020671835</v>
      </c>
      <c r="H13" s="28" t="s">
        <v>35</v>
      </c>
    </row>
    <row r="14" spans="1:9" s="6" customFormat="1" ht="15.75" customHeight="1" x14ac:dyDescent="0.25">
      <c r="A14" s="8" t="s">
        <v>9</v>
      </c>
      <c r="B14" s="11">
        <v>59328</v>
      </c>
      <c r="C14" s="11">
        <v>15391</v>
      </c>
      <c r="D14" s="11">
        <v>650</v>
      </c>
      <c r="E14" s="12">
        <f>SUM(B14:D14)</f>
        <v>75369</v>
      </c>
      <c r="F14" s="12">
        <f t="shared" si="0"/>
        <v>6280.75</v>
      </c>
      <c r="G14" s="24">
        <f>ROUNDUP(F14/$B$24,1)</f>
        <v>48.7</v>
      </c>
      <c r="H14" s="28" t="s">
        <v>34</v>
      </c>
    </row>
    <row r="15" spans="1:9" s="6" customFormat="1" ht="15" hidden="1" x14ac:dyDescent="0.25">
      <c r="A15" s="7" t="s">
        <v>10</v>
      </c>
      <c r="B15" s="121">
        <v>63089</v>
      </c>
      <c r="C15" s="121">
        <v>16090</v>
      </c>
      <c r="D15" s="121">
        <v>650</v>
      </c>
      <c r="E15" s="12">
        <f t="shared" ref="E15:E18" si="1">SUM(B15:D15)</f>
        <v>79829</v>
      </c>
      <c r="F15" s="21">
        <f t="shared" si="0"/>
        <v>6652.416666666667</v>
      </c>
      <c r="G15" s="25">
        <f>F15/$B$24</f>
        <v>51.569121447028429</v>
      </c>
      <c r="H15" s="28"/>
    </row>
    <row r="16" spans="1:9" s="6" customFormat="1" ht="15" hidden="1" x14ac:dyDescent="0.25">
      <c r="A16" s="7" t="s">
        <v>11</v>
      </c>
      <c r="B16" s="121">
        <v>75631</v>
      </c>
      <c r="C16" s="121">
        <v>18583</v>
      </c>
      <c r="D16" s="121">
        <v>650</v>
      </c>
      <c r="E16" s="12">
        <f t="shared" si="1"/>
        <v>94864</v>
      </c>
      <c r="F16" s="21">
        <f t="shared" si="0"/>
        <v>7905.333333333333</v>
      </c>
      <c r="G16" s="25">
        <f>F16/$B$24</f>
        <v>61.281653746770026</v>
      </c>
      <c r="H16" s="28"/>
    </row>
    <row r="17" spans="1:8" s="6" customFormat="1" ht="15" hidden="1" x14ac:dyDescent="0.25">
      <c r="A17" s="7" t="s">
        <v>12</v>
      </c>
      <c r="B17" s="121">
        <v>88193</v>
      </c>
      <c r="C17" s="121">
        <v>20093</v>
      </c>
      <c r="D17" s="121">
        <v>650</v>
      </c>
      <c r="E17" s="12">
        <f t="shared" si="1"/>
        <v>108936</v>
      </c>
      <c r="F17" s="21">
        <f t="shared" si="0"/>
        <v>9078</v>
      </c>
      <c r="G17" s="25">
        <f>F17/$B$24</f>
        <v>70.372093023255815</v>
      </c>
      <c r="H17" s="28"/>
    </row>
    <row r="18" spans="1:8" s="6" customFormat="1" ht="17.25" customHeight="1" x14ac:dyDescent="0.25">
      <c r="A18" s="8" t="s">
        <v>28</v>
      </c>
      <c r="B18" s="11">
        <f>SUM(B15:B17)/3</f>
        <v>75637.666666666672</v>
      </c>
      <c r="C18" s="11">
        <f>SUM(C15:C17)/3</f>
        <v>18255.333333333332</v>
      </c>
      <c r="D18" s="11">
        <f>SUM(D15:D17)/3</f>
        <v>650</v>
      </c>
      <c r="E18" s="12">
        <f t="shared" si="1"/>
        <v>94543</v>
      </c>
      <c r="F18" s="12">
        <f t="shared" si="0"/>
        <v>7878.583333333333</v>
      </c>
      <c r="G18" s="24">
        <f>ROUNDUP(F18/$B$24,1)</f>
        <v>61.1</v>
      </c>
      <c r="H18" s="28" t="s">
        <v>33</v>
      </c>
    </row>
    <row r="19" spans="1:8" s="10" customFormat="1" ht="12.95" customHeight="1" x14ac:dyDescent="0.25">
      <c r="A19" s="9"/>
      <c r="B19" s="3"/>
      <c r="C19" s="3"/>
      <c r="D19" s="3"/>
      <c r="E19" s="3"/>
      <c r="F19" s="3"/>
      <c r="G19" s="3"/>
    </row>
    <row r="20" spans="1:8" ht="14.25" x14ac:dyDescent="0.25">
      <c r="A20" s="6" t="s">
        <v>29</v>
      </c>
      <c r="G20" s="20"/>
    </row>
    <row r="21" spans="1:8" ht="14.25" x14ac:dyDescent="0.25">
      <c r="A21" s="6"/>
      <c r="G21" s="20"/>
    </row>
    <row r="23" spans="1:8" ht="15" x14ac:dyDescent="0.25">
      <c r="A23" s="62" t="s">
        <v>17</v>
      </c>
      <c r="B23" s="62" t="s">
        <v>83</v>
      </c>
      <c r="C23" s="62" t="s">
        <v>63</v>
      </c>
    </row>
    <row r="24" spans="1:8" ht="54" customHeight="1" x14ac:dyDescent="0.25">
      <c r="A24" s="82">
        <v>12</v>
      </c>
      <c r="B24" s="83">
        <v>129</v>
      </c>
      <c r="C24" s="84" t="s">
        <v>107</v>
      </c>
    </row>
  </sheetData>
  <mergeCells count="3">
    <mergeCell ref="B8:D8"/>
    <mergeCell ref="E8:G8"/>
    <mergeCell ref="A9:G9"/>
  </mergeCells>
  <hyperlinks>
    <hyperlink ref="A6" r:id="rId1" xr:uid="{116F36F3-6C38-4E4A-B31F-BE0EC4A0A181}"/>
  </hyperlinks>
  <printOptions horizontalCentered="1" verticalCentered="1"/>
  <pageMargins left="0.11811023622047245" right="0.11811023622047245" top="0.15748031496062992" bottom="0.15748031496062992" header="0.11811023622047245" footer="0"/>
  <pageSetup paperSize="9" orientation="landscape" r:id="rId2"/>
  <headerFooter scaleWithDoc="0"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X56"/>
  <sheetViews>
    <sheetView zoomScaleNormal="100" workbookViewId="0">
      <pane xSplit="6" ySplit="9" topLeftCell="G13" activePane="bottomRight" state="frozen"/>
      <selection pane="topRight" activeCell="G1" sqref="G1"/>
      <selection pane="bottomLeft" activeCell="A10" sqref="A10"/>
      <selection pane="bottomRight" activeCell="D14" sqref="D14"/>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96</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59">
        <v>2</v>
      </c>
      <c r="D6" s="160"/>
      <c r="E6" s="161"/>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78" priority="11">
      <formula>NOT(CELL("Schutz",A3))</formula>
    </cfRule>
  </conditionalFormatting>
  <conditionalFormatting sqref="A1:XFD2">
    <cfRule type="expression" dxfId="77" priority="6">
      <formula>NOT(CELL("Schutz",A1))</formula>
    </cfRule>
  </conditionalFormatting>
  <conditionalFormatting sqref="A8:XFD32">
    <cfRule type="expression" dxfId="76" priority="1">
      <formula>NOT(CELL("Schutz",A8))</formula>
    </cfRule>
  </conditionalFormatting>
  <conditionalFormatting sqref="C3:C5">
    <cfRule type="expression" dxfId="75" priority="9">
      <formula>NOT(CELL("Schutz",C3))</formula>
    </cfRule>
  </conditionalFormatting>
  <conditionalFormatting sqref="C7">
    <cfRule type="expression" dxfId="74" priority="7">
      <formula>NOT(CELL("Schutz",C7))</formula>
    </cfRule>
  </conditionalFormatting>
  <conditionalFormatting sqref="C33:G33 C34 C37:G40 C41 C44:G44">
    <cfRule type="expression" dxfId="73" priority="8">
      <formula>NOT(CELL("Schutz",C33))</formula>
    </cfRule>
  </conditionalFormatting>
  <conditionalFormatting sqref="F3:XFD7 A33:B44 H33:XFD44 A45:XFD1048576">
    <cfRule type="expression" dxfId="72" priority="19">
      <formula>NOT(CELL("Schutz",A3))</formula>
    </cfRule>
  </conditionalFormatting>
  <dataValidations count="3">
    <dataValidation type="list" allowBlank="1" showInputMessage="1" showErrorMessage="1" sqref="C10:C29" xr:uid="{00000000-0002-0000-0300-000000000000}">
      <formula1>"Geschäftsführung, Abteilungsleitung, Fachkraft, Hilfskraft, Sonstige"</formula1>
    </dataValidation>
    <dataValidation type="list" allowBlank="1" showInputMessage="1" showErrorMessage="1" sqref="D10:D29" xr:uid="{00000000-0002-0000-0300-000001000000}">
      <formula1>"Bedarfserhebung, Beratung, Workshop, Sonstiges"</formula1>
    </dataValidation>
    <dataValidation type="list" allowBlank="1" showInputMessage="1" showErrorMessage="1" sqref="D30" xr:uid="{00000000-0002-0000-03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X56"/>
  <sheetViews>
    <sheetView zoomScaleNormal="100" workbookViewId="0">
      <pane xSplit="6" ySplit="9" topLeftCell="G10"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3</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SUM(G10:G29)</f>
        <v>0</v>
      </c>
      <c r="H30" s="49">
        <f t="shared" ref="H30:O30" si="2">SUM(H10:H29)</f>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71" priority="10">
      <formula>NOT(CELL("Schutz",A3))</formula>
    </cfRule>
  </conditionalFormatting>
  <conditionalFormatting sqref="A10:L29">
    <cfRule type="expression" dxfId="70" priority="2">
      <formula>NOT(CELL("Schutz",A10))</formula>
    </cfRule>
  </conditionalFormatting>
  <conditionalFormatting sqref="A1:XFD2">
    <cfRule type="expression" dxfId="69" priority="5">
      <formula>NOT(CELL("Schutz",A1))</formula>
    </cfRule>
  </conditionalFormatting>
  <conditionalFormatting sqref="C3:C5">
    <cfRule type="expression" dxfId="68" priority="8">
      <formula>NOT(CELL("Schutz",C3))</formula>
    </cfRule>
  </conditionalFormatting>
  <conditionalFormatting sqref="C7">
    <cfRule type="expression" dxfId="67" priority="6">
      <formula>NOT(CELL("Schutz",C7))</formula>
    </cfRule>
  </conditionalFormatting>
  <conditionalFormatting sqref="C33:G33 C34 C37:G40 C41 C44:G44">
    <cfRule type="expression" dxfId="66" priority="7">
      <formula>NOT(CELL("Schutz",C33))</formula>
    </cfRule>
  </conditionalFormatting>
  <conditionalFormatting sqref="F3:XFD7 A8:XFD9 M10:M30 A30:XFD32 A33:B44 H33:XFD44 A45:XFD1048576">
    <cfRule type="expression" dxfId="65" priority="18">
      <formula>NOT(CELL("Schutz",A3))</formula>
    </cfRule>
  </conditionalFormatting>
  <conditionalFormatting sqref="N10:XFD29">
    <cfRule type="expression" dxfId="64" priority="1">
      <formula>NOT(CELL("Schutz",N10))</formula>
    </cfRule>
  </conditionalFormatting>
  <dataValidations count="3">
    <dataValidation type="list" allowBlank="1" showInputMessage="1" showErrorMessage="1" sqref="D30" xr:uid="{00000000-0002-0000-0400-000000000000}">
      <formula1>"Analyse,Bedarfserhebung, Beratung, Workshop, Sonstiges"</formula1>
    </dataValidation>
    <dataValidation type="list" allowBlank="1" showInputMessage="1" showErrorMessage="1" sqref="D10:D29" xr:uid="{00000000-0002-0000-0400-000001000000}">
      <formula1>"Bedarfserhebung, Beratung, Workshop, Sonstiges"</formula1>
    </dataValidation>
    <dataValidation type="list" allowBlank="1" showInputMessage="1" showErrorMessage="1" sqref="C10:C29" xr:uid="{00000000-0002-0000-04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X56"/>
  <sheetViews>
    <sheetView zoomScaleNormal="100" workbookViewId="0">
      <pane xSplit="6" ySplit="9" topLeftCell="G28"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4</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63" priority="11">
      <formula>NOT(CELL("Schutz",A3))</formula>
    </cfRule>
  </conditionalFormatting>
  <conditionalFormatting sqref="A1:XFD2">
    <cfRule type="expression" dxfId="62" priority="6">
      <formula>NOT(CELL("Schutz",A1))</formula>
    </cfRule>
  </conditionalFormatting>
  <conditionalFormatting sqref="A8:XFD32">
    <cfRule type="expression" dxfId="61" priority="1">
      <formula>NOT(CELL("Schutz",A8))</formula>
    </cfRule>
  </conditionalFormatting>
  <conditionalFormatting sqref="C3:C5">
    <cfRule type="expression" dxfId="60" priority="9">
      <formula>NOT(CELL("Schutz",C3))</formula>
    </cfRule>
  </conditionalFormatting>
  <conditionalFormatting sqref="C7">
    <cfRule type="expression" dxfId="59" priority="7">
      <formula>NOT(CELL("Schutz",C7))</formula>
    </cfRule>
  </conditionalFormatting>
  <conditionalFormatting sqref="C33:G33 C34 C37:G40 C41 C44:G44">
    <cfRule type="expression" dxfId="58" priority="8">
      <formula>NOT(CELL("Schutz",C33))</formula>
    </cfRule>
  </conditionalFormatting>
  <conditionalFormatting sqref="F3:XFD7 A33:B44 H33:XFD44 A45:XFD1048576">
    <cfRule type="expression" dxfId="57" priority="19">
      <formula>NOT(CELL("Schutz",A3))</formula>
    </cfRule>
  </conditionalFormatting>
  <dataValidations count="3">
    <dataValidation type="list" allowBlank="1" showInputMessage="1" showErrorMessage="1" sqref="C10:C29" xr:uid="{00000000-0002-0000-0500-000000000000}">
      <formula1>"Geschäftsführung, Abteilungsleitung, Fachkraft, Hilfskraft, Sonstige"</formula1>
    </dataValidation>
    <dataValidation type="list" allowBlank="1" showInputMessage="1" showErrorMessage="1" sqref="D10:D29" xr:uid="{00000000-0002-0000-0500-000001000000}">
      <formula1>"Bedarfserhebung, Beratung, Workshop, Sonstiges"</formula1>
    </dataValidation>
    <dataValidation type="list" allowBlank="1" showInputMessage="1" showErrorMessage="1" sqref="D30" xr:uid="{00000000-0002-0000-0500-000002000000}">
      <formula1>"Analyse,Bedarfserhebung, Beratung, Workshop, Sonstiges"</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X56"/>
  <sheetViews>
    <sheetView zoomScaleNormal="100" workbookViewId="0">
      <pane xSplit="6" ySplit="9" topLeftCell="G25" activePane="bottomRight" state="frozen"/>
      <selection pane="topRight" activeCell="G1" sqref="G1"/>
      <selection pane="bottomLeft" activeCell="A10" sqref="A10"/>
      <selection pane="bottomRight" activeCell="M30" sqref="M30"/>
    </sheetView>
  </sheetViews>
  <sheetFormatPr baseColWidth="10" defaultRowHeight="15" x14ac:dyDescent="0.25"/>
  <cols>
    <col min="1" max="1" width="6.42578125" customWidth="1"/>
    <col min="2" max="2" width="25.42578125" customWidth="1"/>
    <col min="3" max="3" width="20.42578125" customWidth="1"/>
    <col min="4" max="4" width="22.85546875" customWidth="1"/>
    <col min="9" max="9" width="13.28515625" customWidth="1"/>
    <col min="10" max="10" width="14.42578125" customWidth="1"/>
    <col min="11" max="11" width="16.85546875" customWidth="1"/>
    <col min="12" max="12" width="11" customWidth="1"/>
    <col min="13" max="13" width="11.28515625" customWidth="1"/>
    <col min="14" max="14" width="9.85546875" customWidth="1"/>
    <col min="15" max="15" width="14.42578125" customWidth="1"/>
    <col min="16" max="16" width="28.85546875" customWidth="1"/>
    <col min="261" max="261" width="23.28515625" customWidth="1"/>
    <col min="262" max="262" width="22.42578125" customWidth="1"/>
    <col min="266" max="266" width="15.7109375" customWidth="1"/>
    <col min="267" max="267" width="18.42578125" customWidth="1"/>
    <col min="268" max="268" width="11.28515625" customWidth="1"/>
    <col min="269" max="269" width="13.42578125" customWidth="1"/>
    <col min="270" max="270" width="19" customWidth="1"/>
    <col min="271" max="271" width="13" customWidth="1"/>
    <col min="272" max="272" width="33.5703125" customWidth="1"/>
    <col min="517" max="517" width="23.28515625" customWidth="1"/>
    <col min="518" max="518" width="22.42578125" customWidth="1"/>
    <col min="522" max="522" width="15.7109375" customWidth="1"/>
    <col min="523" max="523" width="18.42578125" customWidth="1"/>
    <col min="524" max="524" width="11.28515625" customWidth="1"/>
    <col min="525" max="525" width="13.42578125" customWidth="1"/>
    <col min="526" max="526" width="19" customWidth="1"/>
    <col min="527" max="527" width="13" customWidth="1"/>
    <col min="528" max="528" width="33.5703125" customWidth="1"/>
    <col min="773" max="773" width="23.28515625" customWidth="1"/>
    <col min="774" max="774" width="22.42578125" customWidth="1"/>
    <col min="778" max="778" width="15.7109375" customWidth="1"/>
    <col min="779" max="779" width="18.42578125" customWidth="1"/>
    <col min="780" max="780" width="11.28515625" customWidth="1"/>
    <col min="781" max="781" width="13.42578125" customWidth="1"/>
    <col min="782" max="782" width="19" customWidth="1"/>
    <col min="783" max="783" width="13" customWidth="1"/>
    <col min="784" max="784" width="33.5703125" customWidth="1"/>
    <col min="1029" max="1029" width="23.28515625" customWidth="1"/>
    <col min="1030" max="1030" width="22.42578125" customWidth="1"/>
    <col min="1034" max="1034" width="15.7109375" customWidth="1"/>
    <col min="1035" max="1035" width="18.42578125" customWidth="1"/>
    <col min="1036" max="1036" width="11.28515625" customWidth="1"/>
    <col min="1037" max="1037" width="13.42578125" customWidth="1"/>
    <col min="1038" max="1038" width="19" customWidth="1"/>
    <col min="1039" max="1039" width="13" customWidth="1"/>
    <col min="1040" max="1040" width="33.5703125" customWidth="1"/>
    <col min="1285" max="1285" width="23.28515625" customWidth="1"/>
    <col min="1286" max="1286" width="22.42578125" customWidth="1"/>
    <col min="1290" max="1290" width="15.7109375" customWidth="1"/>
    <col min="1291" max="1291" width="18.42578125" customWidth="1"/>
    <col min="1292" max="1292" width="11.28515625" customWidth="1"/>
    <col min="1293" max="1293" width="13.42578125" customWidth="1"/>
    <col min="1294" max="1294" width="19" customWidth="1"/>
    <col min="1295" max="1295" width="13" customWidth="1"/>
    <col min="1296" max="1296" width="33.5703125" customWidth="1"/>
    <col min="1541" max="1541" width="23.28515625" customWidth="1"/>
    <col min="1542" max="1542" width="22.42578125" customWidth="1"/>
    <col min="1546" max="1546" width="15.7109375" customWidth="1"/>
    <col min="1547" max="1547" width="18.42578125" customWidth="1"/>
    <col min="1548" max="1548" width="11.28515625" customWidth="1"/>
    <col min="1549" max="1549" width="13.42578125" customWidth="1"/>
    <col min="1550" max="1550" width="19" customWidth="1"/>
    <col min="1551" max="1551" width="13" customWidth="1"/>
    <col min="1552" max="1552" width="33.5703125" customWidth="1"/>
    <col min="1797" max="1797" width="23.28515625" customWidth="1"/>
    <col min="1798" max="1798" width="22.42578125" customWidth="1"/>
    <col min="1802" max="1802" width="15.7109375" customWidth="1"/>
    <col min="1803" max="1803" width="18.42578125" customWidth="1"/>
    <col min="1804" max="1804" width="11.28515625" customWidth="1"/>
    <col min="1805" max="1805" width="13.42578125" customWidth="1"/>
    <col min="1806" max="1806" width="19" customWidth="1"/>
    <col min="1807" max="1807" width="13" customWidth="1"/>
    <col min="1808" max="1808" width="33.5703125" customWidth="1"/>
    <col min="2053" max="2053" width="23.28515625" customWidth="1"/>
    <col min="2054" max="2054" width="22.42578125" customWidth="1"/>
    <col min="2058" max="2058" width="15.7109375" customWidth="1"/>
    <col min="2059" max="2059" width="18.42578125" customWidth="1"/>
    <col min="2060" max="2060" width="11.28515625" customWidth="1"/>
    <col min="2061" max="2061" width="13.42578125" customWidth="1"/>
    <col min="2062" max="2062" width="19" customWidth="1"/>
    <col min="2063" max="2063" width="13" customWidth="1"/>
    <col min="2064" max="2064" width="33.5703125" customWidth="1"/>
    <col min="2309" max="2309" width="23.28515625" customWidth="1"/>
    <col min="2310" max="2310" width="22.42578125" customWidth="1"/>
    <col min="2314" max="2314" width="15.7109375" customWidth="1"/>
    <col min="2315" max="2315" width="18.42578125" customWidth="1"/>
    <col min="2316" max="2316" width="11.28515625" customWidth="1"/>
    <col min="2317" max="2317" width="13.42578125" customWidth="1"/>
    <col min="2318" max="2318" width="19" customWidth="1"/>
    <col min="2319" max="2319" width="13" customWidth="1"/>
    <col min="2320" max="2320" width="33.5703125" customWidth="1"/>
    <col min="2565" max="2565" width="23.28515625" customWidth="1"/>
    <col min="2566" max="2566" width="22.42578125" customWidth="1"/>
    <col min="2570" max="2570" width="15.7109375" customWidth="1"/>
    <col min="2571" max="2571" width="18.42578125" customWidth="1"/>
    <col min="2572" max="2572" width="11.28515625" customWidth="1"/>
    <col min="2573" max="2573" width="13.42578125" customWidth="1"/>
    <col min="2574" max="2574" width="19" customWidth="1"/>
    <col min="2575" max="2575" width="13" customWidth="1"/>
    <col min="2576" max="2576" width="33.5703125" customWidth="1"/>
    <col min="2821" max="2821" width="23.28515625" customWidth="1"/>
    <col min="2822" max="2822" width="22.42578125" customWidth="1"/>
    <col min="2826" max="2826" width="15.7109375" customWidth="1"/>
    <col min="2827" max="2827" width="18.42578125" customWidth="1"/>
    <col min="2828" max="2828" width="11.28515625" customWidth="1"/>
    <col min="2829" max="2829" width="13.42578125" customWidth="1"/>
    <col min="2830" max="2830" width="19" customWidth="1"/>
    <col min="2831" max="2831" width="13" customWidth="1"/>
    <col min="2832" max="2832" width="33.5703125" customWidth="1"/>
    <col min="3077" max="3077" width="23.28515625" customWidth="1"/>
    <col min="3078" max="3078" width="22.42578125" customWidth="1"/>
    <col min="3082" max="3082" width="15.7109375" customWidth="1"/>
    <col min="3083" max="3083" width="18.42578125" customWidth="1"/>
    <col min="3084" max="3084" width="11.28515625" customWidth="1"/>
    <col min="3085" max="3085" width="13.42578125" customWidth="1"/>
    <col min="3086" max="3086" width="19" customWidth="1"/>
    <col min="3087" max="3087" width="13" customWidth="1"/>
    <col min="3088" max="3088" width="33.5703125" customWidth="1"/>
    <col min="3333" max="3333" width="23.28515625" customWidth="1"/>
    <col min="3334" max="3334" width="22.42578125" customWidth="1"/>
    <col min="3338" max="3338" width="15.7109375" customWidth="1"/>
    <col min="3339" max="3339" width="18.42578125" customWidth="1"/>
    <col min="3340" max="3340" width="11.28515625" customWidth="1"/>
    <col min="3341" max="3341" width="13.42578125" customWidth="1"/>
    <col min="3342" max="3342" width="19" customWidth="1"/>
    <col min="3343" max="3343" width="13" customWidth="1"/>
    <col min="3344" max="3344" width="33.5703125" customWidth="1"/>
    <col min="3589" max="3589" width="23.28515625" customWidth="1"/>
    <col min="3590" max="3590" width="22.42578125" customWidth="1"/>
    <col min="3594" max="3594" width="15.7109375" customWidth="1"/>
    <col min="3595" max="3595" width="18.42578125" customWidth="1"/>
    <col min="3596" max="3596" width="11.28515625" customWidth="1"/>
    <col min="3597" max="3597" width="13.42578125" customWidth="1"/>
    <col min="3598" max="3598" width="19" customWidth="1"/>
    <col min="3599" max="3599" width="13" customWidth="1"/>
    <col min="3600" max="3600" width="33.5703125" customWidth="1"/>
    <col min="3845" max="3845" width="23.28515625" customWidth="1"/>
    <col min="3846" max="3846" width="22.42578125" customWidth="1"/>
    <col min="3850" max="3850" width="15.7109375" customWidth="1"/>
    <col min="3851" max="3851" width="18.42578125" customWidth="1"/>
    <col min="3852" max="3852" width="11.28515625" customWidth="1"/>
    <col min="3853" max="3853" width="13.42578125" customWidth="1"/>
    <col min="3854" max="3854" width="19" customWidth="1"/>
    <col min="3855" max="3855" width="13" customWidth="1"/>
    <col min="3856" max="3856" width="33.5703125" customWidth="1"/>
    <col min="4101" max="4101" width="23.28515625" customWidth="1"/>
    <col min="4102" max="4102" width="22.42578125" customWidth="1"/>
    <col min="4106" max="4106" width="15.7109375" customWidth="1"/>
    <col min="4107" max="4107" width="18.42578125" customWidth="1"/>
    <col min="4108" max="4108" width="11.28515625" customWidth="1"/>
    <col min="4109" max="4109" width="13.42578125" customWidth="1"/>
    <col min="4110" max="4110" width="19" customWidth="1"/>
    <col min="4111" max="4111" width="13" customWidth="1"/>
    <col min="4112" max="4112" width="33.5703125" customWidth="1"/>
    <col min="4357" max="4357" width="23.28515625" customWidth="1"/>
    <col min="4358" max="4358" width="22.42578125" customWidth="1"/>
    <col min="4362" max="4362" width="15.7109375" customWidth="1"/>
    <col min="4363" max="4363" width="18.42578125" customWidth="1"/>
    <col min="4364" max="4364" width="11.28515625" customWidth="1"/>
    <col min="4365" max="4365" width="13.42578125" customWidth="1"/>
    <col min="4366" max="4366" width="19" customWidth="1"/>
    <col min="4367" max="4367" width="13" customWidth="1"/>
    <col min="4368" max="4368" width="33.5703125" customWidth="1"/>
    <col min="4613" max="4613" width="23.28515625" customWidth="1"/>
    <col min="4614" max="4614" width="22.42578125" customWidth="1"/>
    <col min="4618" max="4618" width="15.7109375" customWidth="1"/>
    <col min="4619" max="4619" width="18.42578125" customWidth="1"/>
    <col min="4620" max="4620" width="11.28515625" customWidth="1"/>
    <col min="4621" max="4621" width="13.42578125" customWidth="1"/>
    <col min="4622" max="4622" width="19" customWidth="1"/>
    <col min="4623" max="4623" width="13" customWidth="1"/>
    <col min="4624" max="4624" width="33.5703125" customWidth="1"/>
    <col min="4869" max="4869" width="23.28515625" customWidth="1"/>
    <col min="4870" max="4870" width="22.42578125" customWidth="1"/>
    <col min="4874" max="4874" width="15.7109375" customWidth="1"/>
    <col min="4875" max="4875" width="18.42578125" customWidth="1"/>
    <col min="4876" max="4876" width="11.28515625" customWidth="1"/>
    <col min="4877" max="4877" width="13.42578125" customWidth="1"/>
    <col min="4878" max="4878" width="19" customWidth="1"/>
    <col min="4879" max="4879" width="13" customWidth="1"/>
    <col min="4880" max="4880" width="33.5703125" customWidth="1"/>
    <col min="5125" max="5125" width="23.28515625" customWidth="1"/>
    <col min="5126" max="5126" width="22.42578125" customWidth="1"/>
    <col min="5130" max="5130" width="15.7109375" customWidth="1"/>
    <col min="5131" max="5131" width="18.42578125" customWidth="1"/>
    <col min="5132" max="5132" width="11.28515625" customWidth="1"/>
    <col min="5133" max="5133" width="13.42578125" customWidth="1"/>
    <col min="5134" max="5134" width="19" customWidth="1"/>
    <col min="5135" max="5135" width="13" customWidth="1"/>
    <col min="5136" max="5136" width="33.5703125" customWidth="1"/>
    <col min="5381" max="5381" width="23.28515625" customWidth="1"/>
    <col min="5382" max="5382" width="22.42578125" customWidth="1"/>
    <col min="5386" max="5386" width="15.7109375" customWidth="1"/>
    <col min="5387" max="5387" width="18.42578125" customWidth="1"/>
    <col min="5388" max="5388" width="11.28515625" customWidth="1"/>
    <col min="5389" max="5389" width="13.42578125" customWidth="1"/>
    <col min="5390" max="5390" width="19" customWidth="1"/>
    <col min="5391" max="5391" width="13" customWidth="1"/>
    <col min="5392" max="5392" width="33.5703125" customWidth="1"/>
    <col min="5637" max="5637" width="23.28515625" customWidth="1"/>
    <col min="5638" max="5638" width="22.42578125" customWidth="1"/>
    <col min="5642" max="5642" width="15.7109375" customWidth="1"/>
    <col min="5643" max="5643" width="18.42578125" customWidth="1"/>
    <col min="5644" max="5644" width="11.28515625" customWidth="1"/>
    <col min="5645" max="5645" width="13.42578125" customWidth="1"/>
    <col min="5646" max="5646" width="19" customWidth="1"/>
    <col min="5647" max="5647" width="13" customWidth="1"/>
    <col min="5648" max="5648" width="33.5703125" customWidth="1"/>
    <col min="5893" max="5893" width="23.28515625" customWidth="1"/>
    <col min="5894" max="5894" width="22.42578125" customWidth="1"/>
    <col min="5898" max="5898" width="15.7109375" customWidth="1"/>
    <col min="5899" max="5899" width="18.42578125" customWidth="1"/>
    <col min="5900" max="5900" width="11.28515625" customWidth="1"/>
    <col min="5901" max="5901" width="13.42578125" customWidth="1"/>
    <col min="5902" max="5902" width="19" customWidth="1"/>
    <col min="5903" max="5903" width="13" customWidth="1"/>
    <col min="5904" max="5904" width="33.5703125" customWidth="1"/>
    <col min="6149" max="6149" width="23.28515625" customWidth="1"/>
    <col min="6150" max="6150" width="22.42578125" customWidth="1"/>
    <col min="6154" max="6154" width="15.7109375" customWidth="1"/>
    <col min="6155" max="6155" width="18.42578125" customWidth="1"/>
    <col min="6156" max="6156" width="11.28515625" customWidth="1"/>
    <col min="6157" max="6157" width="13.42578125" customWidth="1"/>
    <col min="6158" max="6158" width="19" customWidth="1"/>
    <col min="6159" max="6159" width="13" customWidth="1"/>
    <col min="6160" max="6160" width="33.5703125" customWidth="1"/>
    <col min="6405" max="6405" width="23.28515625" customWidth="1"/>
    <col min="6406" max="6406" width="22.42578125" customWidth="1"/>
    <col min="6410" max="6410" width="15.7109375" customWidth="1"/>
    <col min="6411" max="6411" width="18.42578125" customWidth="1"/>
    <col min="6412" max="6412" width="11.28515625" customWidth="1"/>
    <col min="6413" max="6413" width="13.42578125" customWidth="1"/>
    <col min="6414" max="6414" width="19" customWidth="1"/>
    <col min="6415" max="6415" width="13" customWidth="1"/>
    <col min="6416" max="6416" width="33.5703125" customWidth="1"/>
    <col min="6661" max="6661" width="23.28515625" customWidth="1"/>
    <col min="6662" max="6662" width="22.42578125" customWidth="1"/>
    <col min="6666" max="6666" width="15.7109375" customWidth="1"/>
    <col min="6667" max="6667" width="18.42578125" customWidth="1"/>
    <col min="6668" max="6668" width="11.28515625" customWidth="1"/>
    <col min="6669" max="6669" width="13.42578125" customWidth="1"/>
    <col min="6670" max="6670" width="19" customWidth="1"/>
    <col min="6671" max="6671" width="13" customWidth="1"/>
    <col min="6672" max="6672" width="33.5703125" customWidth="1"/>
    <col min="6917" max="6917" width="23.28515625" customWidth="1"/>
    <col min="6918" max="6918" width="22.42578125" customWidth="1"/>
    <col min="6922" max="6922" width="15.7109375" customWidth="1"/>
    <col min="6923" max="6923" width="18.42578125" customWidth="1"/>
    <col min="6924" max="6924" width="11.28515625" customWidth="1"/>
    <col min="6925" max="6925" width="13.42578125" customWidth="1"/>
    <col min="6926" max="6926" width="19" customWidth="1"/>
    <col min="6927" max="6927" width="13" customWidth="1"/>
    <col min="6928" max="6928" width="33.5703125" customWidth="1"/>
    <col min="7173" max="7173" width="23.28515625" customWidth="1"/>
    <col min="7174" max="7174" width="22.42578125" customWidth="1"/>
    <col min="7178" max="7178" width="15.7109375" customWidth="1"/>
    <col min="7179" max="7179" width="18.42578125" customWidth="1"/>
    <col min="7180" max="7180" width="11.28515625" customWidth="1"/>
    <col min="7181" max="7181" width="13.42578125" customWidth="1"/>
    <col min="7182" max="7182" width="19" customWidth="1"/>
    <col min="7183" max="7183" width="13" customWidth="1"/>
    <col min="7184" max="7184" width="33.5703125" customWidth="1"/>
    <col min="7429" max="7429" width="23.28515625" customWidth="1"/>
    <col min="7430" max="7430" width="22.42578125" customWidth="1"/>
    <col min="7434" max="7434" width="15.7109375" customWidth="1"/>
    <col min="7435" max="7435" width="18.42578125" customWidth="1"/>
    <col min="7436" max="7436" width="11.28515625" customWidth="1"/>
    <col min="7437" max="7437" width="13.42578125" customWidth="1"/>
    <col min="7438" max="7438" width="19" customWidth="1"/>
    <col min="7439" max="7439" width="13" customWidth="1"/>
    <col min="7440" max="7440" width="33.5703125" customWidth="1"/>
    <col min="7685" max="7685" width="23.28515625" customWidth="1"/>
    <col min="7686" max="7686" width="22.42578125" customWidth="1"/>
    <col min="7690" max="7690" width="15.7109375" customWidth="1"/>
    <col min="7691" max="7691" width="18.42578125" customWidth="1"/>
    <col min="7692" max="7692" width="11.28515625" customWidth="1"/>
    <col min="7693" max="7693" width="13.42578125" customWidth="1"/>
    <col min="7694" max="7694" width="19" customWidth="1"/>
    <col min="7695" max="7695" width="13" customWidth="1"/>
    <col min="7696" max="7696" width="33.5703125" customWidth="1"/>
    <col min="7941" max="7941" width="23.28515625" customWidth="1"/>
    <col min="7942" max="7942" width="22.42578125" customWidth="1"/>
    <col min="7946" max="7946" width="15.7109375" customWidth="1"/>
    <col min="7947" max="7947" width="18.42578125" customWidth="1"/>
    <col min="7948" max="7948" width="11.28515625" customWidth="1"/>
    <col min="7949" max="7949" width="13.42578125" customWidth="1"/>
    <col min="7950" max="7950" width="19" customWidth="1"/>
    <col min="7951" max="7951" width="13" customWidth="1"/>
    <col min="7952" max="7952" width="33.5703125" customWidth="1"/>
    <col min="8197" max="8197" width="23.28515625" customWidth="1"/>
    <col min="8198" max="8198" width="22.42578125" customWidth="1"/>
    <col min="8202" max="8202" width="15.7109375" customWidth="1"/>
    <col min="8203" max="8203" width="18.42578125" customWidth="1"/>
    <col min="8204" max="8204" width="11.28515625" customWidth="1"/>
    <col min="8205" max="8205" width="13.42578125" customWidth="1"/>
    <col min="8206" max="8206" width="19" customWidth="1"/>
    <col min="8207" max="8207" width="13" customWidth="1"/>
    <col min="8208" max="8208" width="33.5703125" customWidth="1"/>
    <col min="8453" max="8453" width="23.28515625" customWidth="1"/>
    <col min="8454" max="8454" width="22.42578125" customWidth="1"/>
    <col min="8458" max="8458" width="15.7109375" customWidth="1"/>
    <col min="8459" max="8459" width="18.42578125" customWidth="1"/>
    <col min="8460" max="8460" width="11.28515625" customWidth="1"/>
    <col min="8461" max="8461" width="13.42578125" customWidth="1"/>
    <col min="8462" max="8462" width="19" customWidth="1"/>
    <col min="8463" max="8463" width="13" customWidth="1"/>
    <col min="8464" max="8464" width="33.5703125" customWidth="1"/>
    <col min="8709" max="8709" width="23.28515625" customWidth="1"/>
    <col min="8710" max="8710" width="22.42578125" customWidth="1"/>
    <col min="8714" max="8714" width="15.7109375" customWidth="1"/>
    <col min="8715" max="8715" width="18.42578125" customWidth="1"/>
    <col min="8716" max="8716" width="11.28515625" customWidth="1"/>
    <col min="8717" max="8717" width="13.42578125" customWidth="1"/>
    <col min="8718" max="8718" width="19" customWidth="1"/>
    <col min="8719" max="8719" width="13" customWidth="1"/>
    <col min="8720" max="8720" width="33.5703125" customWidth="1"/>
    <col min="8965" max="8965" width="23.28515625" customWidth="1"/>
    <col min="8966" max="8966" width="22.42578125" customWidth="1"/>
    <col min="8970" max="8970" width="15.7109375" customWidth="1"/>
    <col min="8971" max="8971" width="18.42578125" customWidth="1"/>
    <col min="8972" max="8972" width="11.28515625" customWidth="1"/>
    <col min="8973" max="8973" width="13.42578125" customWidth="1"/>
    <col min="8974" max="8974" width="19" customWidth="1"/>
    <col min="8975" max="8975" width="13" customWidth="1"/>
    <col min="8976" max="8976" width="33.5703125" customWidth="1"/>
    <col min="9221" max="9221" width="23.28515625" customWidth="1"/>
    <col min="9222" max="9222" width="22.42578125" customWidth="1"/>
    <col min="9226" max="9226" width="15.7109375" customWidth="1"/>
    <col min="9227" max="9227" width="18.42578125" customWidth="1"/>
    <col min="9228" max="9228" width="11.28515625" customWidth="1"/>
    <col min="9229" max="9229" width="13.42578125" customWidth="1"/>
    <col min="9230" max="9230" width="19" customWidth="1"/>
    <col min="9231" max="9231" width="13" customWidth="1"/>
    <col min="9232" max="9232" width="33.5703125" customWidth="1"/>
    <col min="9477" max="9477" width="23.28515625" customWidth="1"/>
    <col min="9478" max="9478" width="22.42578125" customWidth="1"/>
    <col min="9482" max="9482" width="15.7109375" customWidth="1"/>
    <col min="9483" max="9483" width="18.42578125" customWidth="1"/>
    <col min="9484" max="9484" width="11.28515625" customWidth="1"/>
    <col min="9485" max="9485" width="13.42578125" customWidth="1"/>
    <col min="9486" max="9486" width="19" customWidth="1"/>
    <col min="9487" max="9487" width="13" customWidth="1"/>
    <col min="9488" max="9488" width="33.5703125" customWidth="1"/>
    <col min="9733" max="9733" width="23.28515625" customWidth="1"/>
    <col min="9734" max="9734" width="22.42578125" customWidth="1"/>
    <col min="9738" max="9738" width="15.7109375" customWidth="1"/>
    <col min="9739" max="9739" width="18.42578125" customWidth="1"/>
    <col min="9740" max="9740" width="11.28515625" customWidth="1"/>
    <col min="9741" max="9741" width="13.42578125" customWidth="1"/>
    <col min="9742" max="9742" width="19" customWidth="1"/>
    <col min="9743" max="9743" width="13" customWidth="1"/>
    <col min="9744" max="9744" width="33.5703125" customWidth="1"/>
    <col min="9989" max="9989" width="23.28515625" customWidth="1"/>
    <col min="9990" max="9990" width="22.42578125" customWidth="1"/>
    <col min="9994" max="9994" width="15.7109375" customWidth="1"/>
    <col min="9995" max="9995" width="18.42578125" customWidth="1"/>
    <col min="9996" max="9996" width="11.28515625" customWidth="1"/>
    <col min="9997" max="9997" width="13.42578125" customWidth="1"/>
    <col min="9998" max="9998" width="19" customWidth="1"/>
    <col min="9999" max="9999" width="13" customWidth="1"/>
    <col min="10000" max="10000" width="33.5703125" customWidth="1"/>
    <col min="10245" max="10245" width="23.28515625" customWidth="1"/>
    <col min="10246" max="10246" width="22.42578125" customWidth="1"/>
    <col min="10250" max="10250" width="15.7109375" customWidth="1"/>
    <col min="10251" max="10251" width="18.42578125" customWidth="1"/>
    <col min="10252" max="10252" width="11.28515625" customWidth="1"/>
    <col min="10253" max="10253" width="13.42578125" customWidth="1"/>
    <col min="10254" max="10254" width="19" customWidth="1"/>
    <col min="10255" max="10255" width="13" customWidth="1"/>
    <col min="10256" max="10256" width="33.5703125" customWidth="1"/>
    <col min="10501" max="10501" width="23.28515625" customWidth="1"/>
    <col min="10502" max="10502" width="22.42578125" customWidth="1"/>
    <col min="10506" max="10506" width="15.7109375" customWidth="1"/>
    <col min="10507" max="10507" width="18.42578125" customWidth="1"/>
    <col min="10508" max="10508" width="11.28515625" customWidth="1"/>
    <col min="10509" max="10509" width="13.42578125" customWidth="1"/>
    <col min="10510" max="10510" width="19" customWidth="1"/>
    <col min="10511" max="10511" width="13" customWidth="1"/>
    <col min="10512" max="10512" width="33.5703125" customWidth="1"/>
    <col min="10757" max="10757" width="23.28515625" customWidth="1"/>
    <col min="10758" max="10758" width="22.42578125" customWidth="1"/>
    <col min="10762" max="10762" width="15.7109375" customWidth="1"/>
    <col min="10763" max="10763" width="18.42578125" customWidth="1"/>
    <col min="10764" max="10764" width="11.28515625" customWidth="1"/>
    <col min="10765" max="10765" width="13.42578125" customWidth="1"/>
    <col min="10766" max="10766" width="19" customWidth="1"/>
    <col min="10767" max="10767" width="13" customWidth="1"/>
    <col min="10768" max="10768" width="33.5703125" customWidth="1"/>
    <col min="11013" max="11013" width="23.28515625" customWidth="1"/>
    <col min="11014" max="11014" width="22.42578125" customWidth="1"/>
    <col min="11018" max="11018" width="15.7109375" customWidth="1"/>
    <col min="11019" max="11019" width="18.42578125" customWidth="1"/>
    <col min="11020" max="11020" width="11.28515625" customWidth="1"/>
    <col min="11021" max="11021" width="13.42578125" customWidth="1"/>
    <col min="11022" max="11022" width="19" customWidth="1"/>
    <col min="11023" max="11023" width="13" customWidth="1"/>
    <col min="11024" max="11024" width="33.5703125" customWidth="1"/>
    <col min="11269" max="11269" width="23.28515625" customWidth="1"/>
    <col min="11270" max="11270" width="22.42578125" customWidth="1"/>
    <col min="11274" max="11274" width="15.7109375" customWidth="1"/>
    <col min="11275" max="11275" width="18.42578125" customWidth="1"/>
    <col min="11276" max="11276" width="11.28515625" customWidth="1"/>
    <col min="11277" max="11277" width="13.42578125" customWidth="1"/>
    <col min="11278" max="11278" width="19" customWidth="1"/>
    <col min="11279" max="11279" width="13" customWidth="1"/>
    <col min="11280" max="11280" width="33.5703125" customWidth="1"/>
    <col min="11525" max="11525" width="23.28515625" customWidth="1"/>
    <col min="11526" max="11526" width="22.42578125" customWidth="1"/>
    <col min="11530" max="11530" width="15.7109375" customWidth="1"/>
    <col min="11531" max="11531" width="18.42578125" customWidth="1"/>
    <col min="11532" max="11532" width="11.28515625" customWidth="1"/>
    <col min="11533" max="11533" width="13.42578125" customWidth="1"/>
    <col min="11534" max="11534" width="19" customWidth="1"/>
    <col min="11535" max="11535" width="13" customWidth="1"/>
    <col min="11536" max="11536" width="33.5703125" customWidth="1"/>
    <col min="11781" max="11781" width="23.28515625" customWidth="1"/>
    <col min="11782" max="11782" width="22.42578125" customWidth="1"/>
    <col min="11786" max="11786" width="15.7109375" customWidth="1"/>
    <col min="11787" max="11787" width="18.42578125" customWidth="1"/>
    <col min="11788" max="11788" width="11.28515625" customWidth="1"/>
    <col min="11789" max="11789" width="13.42578125" customWidth="1"/>
    <col min="11790" max="11790" width="19" customWidth="1"/>
    <col min="11791" max="11791" width="13" customWidth="1"/>
    <col min="11792" max="11792" width="33.5703125" customWidth="1"/>
    <col min="12037" max="12037" width="23.28515625" customWidth="1"/>
    <col min="12038" max="12038" width="22.42578125" customWidth="1"/>
    <col min="12042" max="12042" width="15.7109375" customWidth="1"/>
    <col min="12043" max="12043" width="18.42578125" customWidth="1"/>
    <col min="12044" max="12044" width="11.28515625" customWidth="1"/>
    <col min="12045" max="12045" width="13.42578125" customWidth="1"/>
    <col min="12046" max="12046" width="19" customWidth="1"/>
    <col min="12047" max="12047" width="13" customWidth="1"/>
    <col min="12048" max="12048" width="33.5703125" customWidth="1"/>
    <col min="12293" max="12293" width="23.28515625" customWidth="1"/>
    <col min="12294" max="12294" width="22.42578125" customWidth="1"/>
    <col min="12298" max="12298" width="15.7109375" customWidth="1"/>
    <col min="12299" max="12299" width="18.42578125" customWidth="1"/>
    <col min="12300" max="12300" width="11.28515625" customWidth="1"/>
    <col min="12301" max="12301" width="13.42578125" customWidth="1"/>
    <col min="12302" max="12302" width="19" customWidth="1"/>
    <col min="12303" max="12303" width="13" customWidth="1"/>
    <col min="12304" max="12304" width="33.5703125" customWidth="1"/>
    <col min="12549" max="12549" width="23.28515625" customWidth="1"/>
    <col min="12550" max="12550" width="22.42578125" customWidth="1"/>
    <col min="12554" max="12554" width="15.7109375" customWidth="1"/>
    <col min="12555" max="12555" width="18.42578125" customWidth="1"/>
    <col min="12556" max="12556" width="11.28515625" customWidth="1"/>
    <col min="12557" max="12557" width="13.42578125" customWidth="1"/>
    <col min="12558" max="12558" width="19" customWidth="1"/>
    <col min="12559" max="12559" width="13" customWidth="1"/>
    <col min="12560" max="12560" width="33.5703125" customWidth="1"/>
    <col min="12805" max="12805" width="23.28515625" customWidth="1"/>
    <col min="12806" max="12806" width="22.42578125" customWidth="1"/>
    <col min="12810" max="12810" width="15.7109375" customWidth="1"/>
    <col min="12811" max="12811" width="18.42578125" customWidth="1"/>
    <col min="12812" max="12812" width="11.28515625" customWidth="1"/>
    <col min="12813" max="12813" width="13.42578125" customWidth="1"/>
    <col min="12814" max="12814" width="19" customWidth="1"/>
    <col min="12815" max="12815" width="13" customWidth="1"/>
    <col min="12816" max="12816" width="33.5703125" customWidth="1"/>
    <col min="13061" max="13061" width="23.28515625" customWidth="1"/>
    <col min="13062" max="13062" width="22.42578125" customWidth="1"/>
    <col min="13066" max="13066" width="15.7109375" customWidth="1"/>
    <col min="13067" max="13067" width="18.42578125" customWidth="1"/>
    <col min="13068" max="13068" width="11.28515625" customWidth="1"/>
    <col min="13069" max="13069" width="13.42578125" customWidth="1"/>
    <col min="13070" max="13070" width="19" customWidth="1"/>
    <col min="13071" max="13071" width="13" customWidth="1"/>
    <col min="13072" max="13072" width="33.5703125" customWidth="1"/>
    <col min="13317" max="13317" width="23.28515625" customWidth="1"/>
    <col min="13318" max="13318" width="22.42578125" customWidth="1"/>
    <col min="13322" max="13322" width="15.7109375" customWidth="1"/>
    <col min="13323" max="13323" width="18.42578125" customWidth="1"/>
    <col min="13324" max="13324" width="11.28515625" customWidth="1"/>
    <col min="13325" max="13325" width="13.42578125" customWidth="1"/>
    <col min="13326" max="13326" width="19" customWidth="1"/>
    <col min="13327" max="13327" width="13" customWidth="1"/>
    <col min="13328" max="13328" width="33.5703125" customWidth="1"/>
    <col min="13573" max="13573" width="23.28515625" customWidth="1"/>
    <col min="13574" max="13574" width="22.42578125" customWidth="1"/>
    <col min="13578" max="13578" width="15.7109375" customWidth="1"/>
    <col min="13579" max="13579" width="18.42578125" customWidth="1"/>
    <col min="13580" max="13580" width="11.28515625" customWidth="1"/>
    <col min="13581" max="13581" width="13.42578125" customWidth="1"/>
    <col min="13582" max="13582" width="19" customWidth="1"/>
    <col min="13583" max="13583" width="13" customWidth="1"/>
    <col min="13584" max="13584" width="33.5703125" customWidth="1"/>
    <col min="13829" max="13829" width="23.28515625" customWidth="1"/>
    <col min="13830" max="13830" width="22.42578125" customWidth="1"/>
    <col min="13834" max="13834" width="15.7109375" customWidth="1"/>
    <col min="13835" max="13835" width="18.42578125" customWidth="1"/>
    <col min="13836" max="13836" width="11.28515625" customWidth="1"/>
    <col min="13837" max="13837" width="13.42578125" customWidth="1"/>
    <col min="13838" max="13838" width="19" customWidth="1"/>
    <col min="13839" max="13839" width="13" customWidth="1"/>
    <col min="13840" max="13840" width="33.5703125" customWidth="1"/>
    <col min="14085" max="14085" width="23.28515625" customWidth="1"/>
    <col min="14086" max="14086" width="22.42578125" customWidth="1"/>
    <col min="14090" max="14090" width="15.7109375" customWidth="1"/>
    <col min="14091" max="14091" width="18.42578125" customWidth="1"/>
    <col min="14092" max="14092" width="11.28515625" customWidth="1"/>
    <col min="14093" max="14093" width="13.42578125" customWidth="1"/>
    <col min="14094" max="14094" width="19" customWidth="1"/>
    <col min="14095" max="14095" width="13" customWidth="1"/>
    <col min="14096" max="14096" width="33.5703125" customWidth="1"/>
    <col min="14341" max="14341" width="23.28515625" customWidth="1"/>
    <col min="14342" max="14342" width="22.42578125" customWidth="1"/>
    <col min="14346" max="14346" width="15.7109375" customWidth="1"/>
    <col min="14347" max="14347" width="18.42578125" customWidth="1"/>
    <col min="14348" max="14348" width="11.28515625" customWidth="1"/>
    <col min="14349" max="14349" width="13.42578125" customWidth="1"/>
    <col min="14350" max="14350" width="19" customWidth="1"/>
    <col min="14351" max="14351" width="13" customWidth="1"/>
    <col min="14352" max="14352" width="33.5703125" customWidth="1"/>
    <col min="14597" max="14597" width="23.28515625" customWidth="1"/>
    <col min="14598" max="14598" width="22.42578125" customWidth="1"/>
    <col min="14602" max="14602" width="15.7109375" customWidth="1"/>
    <col min="14603" max="14603" width="18.42578125" customWidth="1"/>
    <col min="14604" max="14604" width="11.28515625" customWidth="1"/>
    <col min="14605" max="14605" width="13.42578125" customWidth="1"/>
    <col min="14606" max="14606" width="19" customWidth="1"/>
    <col min="14607" max="14607" width="13" customWidth="1"/>
    <col min="14608" max="14608" width="33.5703125" customWidth="1"/>
    <col min="14853" max="14853" width="23.28515625" customWidth="1"/>
    <col min="14854" max="14854" width="22.42578125" customWidth="1"/>
    <col min="14858" max="14858" width="15.7109375" customWidth="1"/>
    <col min="14859" max="14859" width="18.42578125" customWidth="1"/>
    <col min="14860" max="14860" width="11.28515625" customWidth="1"/>
    <col min="14861" max="14861" width="13.42578125" customWidth="1"/>
    <col min="14862" max="14862" width="19" customWidth="1"/>
    <col min="14863" max="14863" width="13" customWidth="1"/>
    <col min="14864" max="14864" width="33.5703125" customWidth="1"/>
    <col min="15109" max="15109" width="23.28515625" customWidth="1"/>
    <col min="15110" max="15110" width="22.42578125" customWidth="1"/>
    <col min="15114" max="15114" width="15.7109375" customWidth="1"/>
    <col min="15115" max="15115" width="18.42578125" customWidth="1"/>
    <col min="15116" max="15116" width="11.28515625" customWidth="1"/>
    <col min="15117" max="15117" width="13.42578125" customWidth="1"/>
    <col min="15118" max="15118" width="19" customWidth="1"/>
    <col min="15119" max="15119" width="13" customWidth="1"/>
    <col min="15120" max="15120" width="33.5703125" customWidth="1"/>
    <col min="15365" max="15365" width="23.28515625" customWidth="1"/>
    <col min="15366" max="15366" width="22.42578125" customWidth="1"/>
    <col min="15370" max="15370" width="15.7109375" customWidth="1"/>
    <col min="15371" max="15371" width="18.42578125" customWidth="1"/>
    <col min="15372" max="15372" width="11.28515625" customWidth="1"/>
    <col min="15373" max="15373" width="13.42578125" customWidth="1"/>
    <col min="15374" max="15374" width="19" customWidth="1"/>
    <col min="15375" max="15375" width="13" customWidth="1"/>
    <col min="15376" max="15376" width="33.5703125" customWidth="1"/>
    <col min="15621" max="15621" width="23.28515625" customWidth="1"/>
    <col min="15622" max="15622" width="22.42578125" customWidth="1"/>
    <col min="15626" max="15626" width="15.7109375" customWidth="1"/>
    <col min="15627" max="15627" width="18.42578125" customWidth="1"/>
    <col min="15628" max="15628" width="11.28515625" customWidth="1"/>
    <col min="15629" max="15629" width="13.42578125" customWidth="1"/>
    <col min="15630" max="15630" width="19" customWidth="1"/>
    <col min="15631" max="15631" width="13" customWidth="1"/>
    <col min="15632" max="15632" width="33.5703125" customWidth="1"/>
    <col min="15877" max="15877" width="23.28515625" customWidth="1"/>
    <col min="15878" max="15878" width="22.42578125" customWidth="1"/>
    <col min="15882" max="15882" width="15.7109375" customWidth="1"/>
    <col min="15883" max="15883" width="18.42578125" customWidth="1"/>
    <col min="15884" max="15884" width="11.28515625" customWidth="1"/>
    <col min="15885" max="15885" width="13.42578125" customWidth="1"/>
    <col min="15886" max="15886" width="19" customWidth="1"/>
    <col min="15887" max="15887" width="13" customWidth="1"/>
    <col min="15888" max="15888" width="33.5703125" customWidth="1"/>
    <col min="16133" max="16133" width="23.28515625" customWidth="1"/>
    <col min="16134" max="16134" width="22.42578125" customWidth="1"/>
    <col min="16138" max="16138" width="15.7109375" customWidth="1"/>
    <col min="16139" max="16139" width="18.42578125" customWidth="1"/>
    <col min="16140" max="16140" width="11.28515625" customWidth="1"/>
    <col min="16141" max="16141" width="13.42578125" customWidth="1"/>
    <col min="16142" max="16142" width="19" customWidth="1"/>
    <col min="16143" max="16143" width="13" customWidth="1"/>
    <col min="16144" max="16144" width="33.5703125" customWidth="1"/>
  </cols>
  <sheetData>
    <row r="1" spans="1:19" ht="30" x14ac:dyDescent="0.25">
      <c r="A1" s="35" t="s">
        <v>44</v>
      </c>
      <c r="B1" s="34"/>
      <c r="C1" s="38"/>
      <c r="D1" s="34"/>
      <c r="E1" s="14"/>
      <c r="F1" s="34"/>
      <c r="H1" s="137" t="s">
        <v>113</v>
      </c>
      <c r="I1" s="74" t="s">
        <v>55</v>
      </c>
      <c r="J1" s="75" t="s">
        <v>76</v>
      </c>
      <c r="K1" s="75" t="s">
        <v>77</v>
      </c>
    </row>
    <row r="2" spans="1:19" ht="18" customHeight="1" thickBot="1" x14ac:dyDescent="0.3">
      <c r="A2" s="35" t="s">
        <v>95</v>
      </c>
      <c r="B2" s="34"/>
      <c r="C2" s="38"/>
      <c r="D2" s="34"/>
      <c r="E2" s="34"/>
      <c r="F2" s="34"/>
      <c r="I2" s="71" t="s">
        <v>38</v>
      </c>
      <c r="J2" s="72">
        <v>29.5</v>
      </c>
      <c r="K2" s="73" t="s">
        <v>74</v>
      </c>
    </row>
    <row r="3" spans="1:19" ht="13.5" customHeight="1" x14ac:dyDescent="0.25">
      <c r="A3" s="152" t="s">
        <v>85</v>
      </c>
      <c r="B3" s="152"/>
      <c r="C3" s="153">
        <f>Vorlage_ZE_Übersicht!C8</f>
        <v>0</v>
      </c>
      <c r="D3" s="154"/>
      <c r="E3" s="155"/>
      <c r="F3" s="34"/>
      <c r="I3" s="71" t="s">
        <v>39</v>
      </c>
      <c r="J3" s="72">
        <v>35.5</v>
      </c>
      <c r="K3" s="73" t="s">
        <v>75</v>
      </c>
    </row>
    <row r="4" spans="1:19" ht="15.75" customHeight="1" x14ac:dyDescent="0.25">
      <c r="A4" s="152" t="s">
        <v>23</v>
      </c>
      <c r="B4" s="152"/>
      <c r="C4" s="156">
        <f>Vorlage_ZE_Übersicht!C6</f>
        <v>0</v>
      </c>
      <c r="D4" s="157"/>
      <c r="E4" s="158"/>
      <c r="F4" s="34"/>
      <c r="I4" s="71" t="s">
        <v>40</v>
      </c>
      <c r="J4" s="72">
        <v>48.7</v>
      </c>
      <c r="K4" s="73" t="s">
        <v>78</v>
      </c>
    </row>
    <row r="5" spans="1:19" ht="15.75" customHeight="1" x14ac:dyDescent="0.25">
      <c r="A5" s="152" t="s">
        <v>86</v>
      </c>
      <c r="B5" s="152"/>
      <c r="C5" s="156">
        <f>Vorlage_ZE_Übersicht!C5</f>
        <v>0</v>
      </c>
      <c r="D5" s="157"/>
      <c r="E5" s="158"/>
      <c r="F5" s="34"/>
      <c r="I5" s="71" t="s">
        <v>41</v>
      </c>
      <c r="J5" s="72">
        <v>61.1</v>
      </c>
      <c r="K5" s="73" t="s">
        <v>79</v>
      </c>
    </row>
    <row r="6" spans="1:19" ht="15.75" x14ac:dyDescent="0.25">
      <c r="A6" s="152" t="s">
        <v>82</v>
      </c>
      <c r="B6" s="152"/>
      <c r="C6" s="172">
        <v>5</v>
      </c>
      <c r="D6" s="173"/>
      <c r="E6" s="174"/>
      <c r="F6" s="34"/>
    </row>
    <row r="7" spans="1:19" ht="16.5" thickBot="1" x14ac:dyDescent="0.3">
      <c r="A7" s="152" t="s">
        <v>84</v>
      </c>
      <c r="B7" s="152"/>
      <c r="C7" s="164">
        <f>VLOOKUP(C6,Vorlage_ZE_Übersicht!A11:B22,2,FALSE)</f>
        <v>0</v>
      </c>
      <c r="D7" s="165"/>
      <c r="E7" s="166"/>
      <c r="F7" s="34"/>
    </row>
    <row r="8" spans="1:19" ht="38.25" customHeight="1" x14ac:dyDescent="0.25">
      <c r="A8" s="38"/>
      <c r="B8" s="34"/>
      <c r="C8" s="38"/>
      <c r="D8" s="38"/>
      <c r="E8" s="34"/>
      <c r="F8" s="34"/>
      <c r="G8" s="162" t="s">
        <v>70</v>
      </c>
      <c r="H8" s="163"/>
      <c r="I8" s="162" t="s">
        <v>71</v>
      </c>
      <c r="J8" s="163"/>
      <c r="K8" s="162" t="s">
        <v>72</v>
      </c>
      <c r="L8" s="163"/>
      <c r="M8" s="162" t="s">
        <v>73</v>
      </c>
      <c r="N8" s="163"/>
    </row>
    <row r="9" spans="1:19" ht="33" customHeight="1" x14ac:dyDescent="0.25">
      <c r="A9" s="44" t="s">
        <v>56</v>
      </c>
      <c r="B9" s="45" t="s">
        <v>46</v>
      </c>
      <c r="C9" s="44" t="s">
        <v>25</v>
      </c>
      <c r="D9" s="44" t="s">
        <v>22</v>
      </c>
      <c r="E9" s="44" t="s">
        <v>13</v>
      </c>
      <c r="F9" s="44" t="s">
        <v>14</v>
      </c>
      <c r="G9" s="44" t="s">
        <v>20</v>
      </c>
      <c r="H9" s="45" t="s">
        <v>21</v>
      </c>
      <c r="I9" s="44" t="s">
        <v>20</v>
      </c>
      <c r="J9" s="45" t="s">
        <v>21</v>
      </c>
      <c r="K9" s="45" t="s">
        <v>19</v>
      </c>
      <c r="L9" s="45" t="s">
        <v>21</v>
      </c>
      <c r="M9" s="45" t="s">
        <v>19</v>
      </c>
      <c r="N9" s="45" t="s">
        <v>21</v>
      </c>
      <c r="O9" s="45" t="s">
        <v>21</v>
      </c>
      <c r="P9" s="45" t="s">
        <v>43</v>
      </c>
    </row>
    <row r="10" spans="1:19" x14ac:dyDescent="0.25">
      <c r="A10" s="46">
        <v>1</v>
      </c>
      <c r="B10" s="76"/>
      <c r="C10" s="76"/>
      <c r="D10" s="78"/>
      <c r="E10" s="79"/>
      <c r="F10" s="79"/>
      <c r="G10" s="80"/>
      <c r="H10" s="108">
        <f>G10*'PK-BMF für 2021'!$G$12</f>
        <v>0</v>
      </c>
      <c r="I10" s="80"/>
      <c r="J10" s="108">
        <f>I10*'PK-BMF für 2021'!$G$13</f>
        <v>0</v>
      </c>
      <c r="K10" s="80"/>
      <c r="L10" s="108">
        <f>K10*'PK-BMF für 2021'!$G$14</f>
        <v>0</v>
      </c>
      <c r="M10" s="80"/>
      <c r="N10" s="108">
        <f>M10*'PK-BMF für 2021'!$G$18</f>
        <v>0</v>
      </c>
      <c r="O10" s="40">
        <f t="shared" ref="O10:O29" si="0">SUM(H10,J10,L10,N10)</f>
        <v>0</v>
      </c>
      <c r="P10" s="81"/>
      <c r="Q10" s="13"/>
      <c r="R10" s="14"/>
      <c r="S10" s="15"/>
    </row>
    <row r="11" spans="1:19" x14ac:dyDescent="0.25">
      <c r="A11" s="47">
        <f>A10+1</f>
        <v>2</v>
      </c>
      <c r="B11" s="77"/>
      <c r="C11" s="77"/>
      <c r="D11" s="78"/>
      <c r="E11" s="79"/>
      <c r="F11" s="79"/>
      <c r="G11" s="80"/>
      <c r="H11" s="108">
        <f>G11*'PK-BMF für 2021'!$G$12</f>
        <v>0</v>
      </c>
      <c r="I11" s="80"/>
      <c r="J11" s="108">
        <f>I11*'PK-BMF für 2021'!$G$13</f>
        <v>0</v>
      </c>
      <c r="K11" s="80"/>
      <c r="L11" s="108">
        <f>K11*'PK-BMF für 2021'!$G$14</f>
        <v>0</v>
      </c>
      <c r="M11" s="80"/>
      <c r="N11" s="108">
        <f>M11*'PK-BMF für 2021'!$G$18</f>
        <v>0</v>
      </c>
      <c r="O11" s="40">
        <f t="shared" si="0"/>
        <v>0</v>
      </c>
      <c r="P11" s="77"/>
      <c r="Q11" s="15"/>
      <c r="R11" s="15"/>
      <c r="S11" s="15"/>
    </row>
    <row r="12" spans="1:19" x14ac:dyDescent="0.25">
      <c r="A12" s="47">
        <f t="shared" ref="A12:A29" si="1">A11+1</f>
        <v>3</v>
      </c>
      <c r="B12" s="77"/>
      <c r="C12" s="77"/>
      <c r="D12" s="78"/>
      <c r="E12" s="79"/>
      <c r="F12" s="79"/>
      <c r="G12" s="80"/>
      <c r="H12" s="108">
        <f>G12*'PK-BMF für 2021'!$G$12</f>
        <v>0</v>
      </c>
      <c r="I12" s="80"/>
      <c r="J12" s="108">
        <f>I12*'PK-BMF für 2021'!$G$13</f>
        <v>0</v>
      </c>
      <c r="K12" s="80"/>
      <c r="L12" s="108">
        <f>K12*'PK-BMF für 2021'!$G$14</f>
        <v>0</v>
      </c>
      <c r="M12" s="80"/>
      <c r="N12" s="108">
        <f>M12*'PK-BMF für 2021'!$G$18</f>
        <v>0</v>
      </c>
      <c r="O12" s="40">
        <f t="shared" si="0"/>
        <v>0</v>
      </c>
      <c r="P12" s="77"/>
    </row>
    <row r="13" spans="1:19" x14ac:dyDescent="0.25">
      <c r="A13" s="47">
        <f t="shared" si="1"/>
        <v>4</v>
      </c>
      <c r="B13" s="77"/>
      <c r="C13" s="77"/>
      <c r="D13" s="77"/>
      <c r="E13" s="77"/>
      <c r="F13" s="77"/>
      <c r="G13" s="80"/>
      <c r="H13" s="108">
        <f>G13*'PK-BMF für 2021'!$G$12</f>
        <v>0</v>
      </c>
      <c r="I13" s="80"/>
      <c r="J13" s="108">
        <f>I13*'PK-BMF für 2021'!$G$13</f>
        <v>0</v>
      </c>
      <c r="K13" s="80"/>
      <c r="L13" s="108">
        <f>K13*'PK-BMF für 2021'!$G$14</f>
        <v>0</v>
      </c>
      <c r="M13" s="80"/>
      <c r="N13" s="108">
        <f>M13*'PK-BMF für 2021'!$G$18</f>
        <v>0</v>
      </c>
      <c r="O13" s="40">
        <f t="shared" si="0"/>
        <v>0</v>
      </c>
      <c r="P13" s="77"/>
    </row>
    <row r="14" spans="1:19" x14ac:dyDescent="0.25">
      <c r="A14" s="47">
        <f t="shared" si="1"/>
        <v>5</v>
      </c>
      <c r="B14" s="77"/>
      <c r="C14" s="77"/>
      <c r="D14" s="77"/>
      <c r="E14" s="77"/>
      <c r="F14" s="77"/>
      <c r="G14" s="80"/>
      <c r="H14" s="108">
        <f>G14*'PK-BMF für 2021'!$G$12</f>
        <v>0</v>
      </c>
      <c r="I14" s="80"/>
      <c r="J14" s="108">
        <f>I14*'PK-BMF für 2021'!$G$13</f>
        <v>0</v>
      </c>
      <c r="K14" s="80"/>
      <c r="L14" s="108">
        <f>K14*'PK-BMF für 2021'!$G$14</f>
        <v>0</v>
      </c>
      <c r="M14" s="80"/>
      <c r="N14" s="108">
        <f>M14*'PK-BMF für 2021'!$G$18</f>
        <v>0</v>
      </c>
      <c r="O14" s="40">
        <f t="shared" si="0"/>
        <v>0</v>
      </c>
      <c r="P14" s="77"/>
    </row>
    <row r="15" spans="1:19" x14ac:dyDescent="0.25">
      <c r="A15" s="47">
        <f t="shared" si="1"/>
        <v>6</v>
      </c>
      <c r="B15" s="77"/>
      <c r="C15" s="77"/>
      <c r="D15" s="77"/>
      <c r="E15" s="77"/>
      <c r="F15" s="77"/>
      <c r="G15" s="80"/>
      <c r="H15" s="108">
        <f>G15*'PK-BMF für 2021'!$G$12</f>
        <v>0</v>
      </c>
      <c r="I15" s="80"/>
      <c r="J15" s="108">
        <f>I15*'PK-BMF für 2021'!$G$13</f>
        <v>0</v>
      </c>
      <c r="K15" s="80"/>
      <c r="L15" s="108">
        <f>K15*'PK-BMF für 2021'!$G$14</f>
        <v>0</v>
      </c>
      <c r="M15" s="80"/>
      <c r="N15" s="108">
        <f>M15*'PK-BMF für 2021'!$G$18</f>
        <v>0</v>
      </c>
      <c r="O15" s="40">
        <f t="shared" si="0"/>
        <v>0</v>
      </c>
      <c r="P15" s="77"/>
    </row>
    <row r="16" spans="1:19" x14ac:dyDescent="0.25">
      <c r="A16" s="47">
        <f t="shared" si="1"/>
        <v>7</v>
      </c>
      <c r="B16" s="77"/>
      <c r="C16" s="77"/>
      <c r="D16" s="77"/>
      <c r="E16" s="77"/>
      <c r="F16" s="77"/>
      <c r="G16" s="80"/>
      <c r="H16" s="108">
        <f>G16*'PK-BMF für 2021'!$G$12</f>
        <v>0</v>
      </c>
      <c r="I16" s="80"/>
      <c r="J16" s="108">
        <f>I16*'PK-BMF für 2021'!$G$13</f>
        <v>0</v>
      </c>
      <c r="K16" s="80"/>
      <c r="L16" s="108">
        <f>K16*'PK-BMF für 2021'!$G$14</f>
        <v>0</v>
      </c>
      <c r="M16" s="80"/>
      <c r="N16" s="108">
        <f>M16*'PK-BMF für 2021'!$G$18</f>
        <v>0</v>
      </c>
      <c r="O16" s="40">
        <f t="shared" si="0"/>
        <v>0</v>
      </c>
      <c r="P16" s="77"/>
    </row>
    <row r="17" spans="1:16" x14ac:dyDescent="0.25">
      <c r="A17" s="47">
        <f t="shared" si="1"/>
        <v>8</v>
      </c>
      <c r="B17" s="77"/>
      <c r="C17" s="77"/>
      <c r="D17" s="77"/>
      <c r="E17" s="77"/>
      <c r="F17" s="77"/>
      <c r="G17" s="80"/>
      <c r="H17" s="108">
        <f>G17*'PK-BMF für 2021'!$G$12</f>
        <v>0</v>
      </c>
      <c r="I17" s="80"/>
      <c r="J17" s="108">
        <f>I17*'PK-BMF für 2021'!$G$13</f>
        <v>0</v>
      </c>
      <c r="K17" s="80"/>
      <c r="L17" s="108">
        <f>K17*'PK-BMF für 2021'!$G$14</f>
        <v>0</v>
      </c>
      <c r="M17" s="80"/>
      <c r="N17" s="108">
        <f>M17*'PK-BMF für 2021'!$G$18</f>
        <v>0</v>
      </c>
      <c r="O17" s="40">
        <f t="shared" si="0"/>
        <v>0</v>
      </c>
      <c r="P17" s="77"/>
    </row>
    <row r="18" spans="1:16" x14ac:dyDescent="0.25">
      <c r="A18" s="47">
        <f t="shared" si="1"/>
        <v>9</v>
      </c>
      <c r="B18" s="77"/>
      <c r="C18" s="77"/>
      <c r="D18" s="77"/>
      <c r="E18" s="77"/>
      <c r="F18" s="77"/>
      <c r="G18" s="80"/>
      <c r="H18" s="108">
        <f>G18*'PK-BMF für 2021'!$G$12</f>
        <v>0</v>
      </c>
      <c r="I18" s="80"/>
      <c r="J18" s="108">
        <f>I18*'PK-BMF für 2021'!$G$13</f>
        <v>0</v>
      </c>
      <c r="K18" s="80"/>
      <c r="L18" s="108">
        <f>K18*'PK-BMF für 2021'!$G$14</f>
        <v>0</v>
      </c>
      <c r="M18" s="80"/>
      <c r="N18" s="108">
        <f>M18*'PK-BMF für 2021'!$G$18</f>
        <v>0</v>
      </c>
      <c r="O18" s="40">
        <f t="shared" si="0"/>
        <v>0</v>
      </c>
      <c r="P18" s="77"/>
    </row>
    <row r="19" spans="1:16" x14ac:dyDescent="0.25">
      <c r="A19" s="47">
        <f t="shared" si="1"/>
        <v>10</v>
      </c>
      <c r="B19" s="77"/>
      <c r="C19" s="77"/>
      <c r="D19" s="77"/>
      <c r="E19" s="77"/>
      <c r="F19" s="77"/>
      <c r="G19" s="80"/>
      <c r="H19" s="108">
        <f>G19*'PK-BMF für 2021'!$G$12</f>
        <v>0</v>
      </c>
      <c r="I19" s="80"/>
      <c r="J19" s="108">
        <f>I19*'PK-BMF für 2021'!$G$13</f>
        <v>0</v>
      </c>
      <c r="K19" s="80"/>
      <c r="L19" s="108">
        <f>K19*'PK-BMF für 2021'!$G$14</f>
        <v>0</v>
      </c>
      <c r="M19" s="80"/>
      <c r="N19" s="108">
        <f>M19*'PK-BMF für 2021'!$G$18</f>
        <v>0</v>
      </c>
      <c r="O19" s="40">
        <f t="shared" si="0"/>
        <v>0</v>
      </c>
      <c r="P19" s="77"/>
    </row>
    <row r="20" spans="1:16" x14ac:dyDescent="0.25">
      <c r="A20" s="47">
        <f t="shared" si="1"/>
        <v>11</v>
      </c>
      <c r="B20" s="77"/>
      <c r="C20" s="77"/>
      <c r="D20" s="77"/>
      <c r="E20" s="77"/>
      <c r="F20" s="77"/>
      <c r="G20" s="80"/>
      <c r="H20" s="108">
        <f>G20*'PK-BMF für 2021'!$G$12</f>
        <v>0</v>
      </c>
      <c r="I20" s="80"/>
      <c r="J20" s="108">
        <f>I20*'PK-BMF für 2021'!$G$13</f>
        <v>0</v>
      </c>
      <c r="K20" s="80"/>
      <c r="L20" s="108">
        <f>K20*'PK-BMF für 2021'!$G$14</f>
        <v>0</v>
      </c>
      <c r="M20" s="80"/>
      <c r="N20" s="108">
        <f>M20*'PK-BMF für 2021'!$G$18</f>
        <v>0</v>
      </c>
      <c r="O20" s="40">
        <f t="shared" si="0"/>
        <v>0</v>
      </c>
      <c r="P20" s="77"/>
    </row>
    <row r="21" spans="1:16" x14ac:dyDescent="0.25">
      <c r="A21" s="47">
        <f t="shared" si="1"/>
        <v>12</v>
      </c>
      <c r="B21" s="77"/>
      <c r="C21" s="77"/>
      <c r="D21" s="77"/>
      <c r="E21" s="77"/>
      <c r="F21" s="77"/>
      <c r="G21" s="80"/>
      <c r="H21" s="108">
        <f>G21*'PK-BMF für 2021'!$G$12</f>
        <v>0</v>
      </c>
      <c r="I21" s="80"/>
      <c r="J21" s="108">
        <f>I21*'PK-BMF für 2021'!$G$13</f>
        <v>0</v>
      </c>
      <c r="K21" s="80"/>
      <c r="L21" s="108">
        <f>K21*'PK-BMF für 2021'!$G$14</f>
        <v>0</v>
      </c>
      <c r="M21" s="80"/>
      <c r="N21" s="108">
        <f>M21*'PK-BMF für 2021'!$G$18</f>
        <v>0</v>
      </c>
      <c r="O21" s="40">
        <f t="shared" si="0"/>
        <v>0</v>
      </c>
      <c r="P21" s="77"/>
    </row>
    <row r="22" spans="1:16" x14ac:dyDescent="0.25">
      <c r="A22" s="47">
        <f t="shared" si="1"/>
        <v>13</v>
      </c>
      <c r="B22" s="77"/>
      <c r="C22" s="77"/>
      <c r="D22" s="77"/>
      <c r="E22" s="77"/>
      <c r="F22" s="77"/>
      <c r="G22" s="80"/>
      <c r="H22" s="108">
        <f>G22*'PK-BMF für 2021'!$G$12</f>
        <v>0</v>
      </c>
      <c r="I22" s="80"/>
      <c r="J22" s="108">
        <f>I22*'PK-BMF für 2021'!$G$13</f>
        <v>0</v>
      </c>
      <c r="K22" s="80"/>
      <c r="L22" s="108">
        <f>K22*'PK-BMF für 2021'!$G$14</f>
        <v>0</v>
      </c>
      <c r="M22" s="80"/>
      <c r="N22" s="108">
        <f>M22*'PK-BMF für 2021'!$G$18</f>
        <v>0</v>
      </c>
      <c r="O22" s="40">
        <f t="shared" si="0"/>
        <v>0</v>
      </c>
      <c r="P22" s="77"/>
    </row>
    <row r="23" spans="1:16" x14ac:dyDescent="0.25">
      <c r="A23" s="47">
        <f t="shared" si="1"/>
        <v>14</v>
      </c>
      <c r="B23" s="77"/>
      <c r="C23" s="77"/>
      <c r="D23" s="77"/>
      <c r="E23" s="77"/>
      <c r="F23" s="77"/>
      <c r="G23" s="80"/>
      <c r="H23" s="108">
        <f>G23*'PK-BMF für 2021'!$G$12</f>
        <v>0</v>
      </c>
      <c r="I23" s="80"/>
      <c r="J23" s="108">
        <f>I23*'PK-BMF für 2021'!$G$13</f>
        <v>0</v>
      </c>
      <c r="K23" s="80"/>
      <c r="L23" s="108">
        <f>K23*'PK-BMF für 2021'!$G$14</f>
        <v>0</v>
      </c>
      <c r="M23" s="80"/>
      <c r="N23" s="108">
        <f>M23*'PK-BMF für 2021'!$G$18</f>
        <v>0</v>
      </c>
      <c r="O23" s="40">
        <f t="shared" si="0"/>
        <v>0</v>
      </c>
      <c r="P23" s="77"/>
    </row>
    <row r="24" spans="1:16" x14ac:dyDescent="0.25">
      <c r="A24" s="47">
        <f t="shared" si="1"/>
        <v>15</v>
      </c>
      <c r="B24" s="77"/>
      <c r="C24" s="77"/>
      <c r="D24" s="77"/>
      <c r="E24" s="77"/>
      <c r="F24" s="77"/>
      <c r="G24" s="80"/>
      <c r="H24" s="108">
        <f>G24*'PK-BMF für 2021'!$G$12</f>
        <v>0</v>
      </c>
      <c r="I24" s="80"/>
      <c r="J24" s="108">
        <f>I24*'PK-BMF für 2021'!$G$13</f>
        <v>0</v>
      </c>
      <c r="K24" s="80"/>
      <c r="L24" s="108">
        <f>K24*'PK-BMF für 2021'!$G$14</f>
        <v>0</v>
      </c>
      <c r="M24" s="80"/>
      <c r="N24" s="108">
        <f>M24*'PK-BMF für 2021'!$G$18</f>
        <v>0</v>
      </c>
      <c r="O24" s="40">
        <f t="shared" si="0"/>
        <v>0</v>
      </c>
      <c r="P24" s="77"/>
    </row>
    <row r="25" spans="1:16" x14ac:dyDescent="0.25">
      <c r="A25" s="47">
        <f t="shared" si="1"/>
        <v>16</v>
      </c>
      <c r="B25" s="77"/>
      <c r="C25" s="77"/>
      <c r="D25" s="77"/>
      <c r="E25" s="77"/>
      <c r="F25" s="77"/>
      <c r="G25" s="80"/>
      <c r="H25" s="108">
        <f>G25*'PK-BMF für 2021'!$G$12</f>
        <v>0</v>
      </c>
      <c r="I25" s="80"/>
      <c r="J25" s="108">
        <f>I25*'PK-BMF für 2021'!$G$13</f>
        <v>0</v>
      </c>
      <c r="K25" s="80"/>
      <c r="L25" s="108">
        <f>K25*'PK-BMF für 2021'!$G$14</f>
        <v>0</v>
      </c>
      <c r="M25" s="80"/>
      <c r="N25" s="108">
        <f>M25*'PK-BMF für 2021'!$G$18</f>
        <v>0</v>
      </c>
      <c r="O25" s="40">
        <f t="shared" si="0"/>
        <v>0</v>
      </c>
      <c r="P25" s="77"/>
    </row>
    <row r="26" spans="1:16" x14ac:dyDescent="0.25">
      <c r="A26" s="47">
        <f t="shared" si="1"/>
        <v>17</v>
      </c>
      <c r="B26" s="77"/>
      <c r="C26" s="77"/>
      <c r="D26" s="77"/>
      <c r="E26" s="77"/>
      <c r="F26" s="77"/>
      <c r="G26" s="80"/>
      <c r="H26" s="108">
        <f>G26*'PK-BMF für 2021'!$G$12</f>
        <v>0</v>
      </c>
      <c r="I26" s="80"/>
      <c r="J26" s="108">
        <f>I26*'PK-BMF für 2021'!$G$13</f>
        <v>0</v>
      </c>
      <c r="K26" s="80"/>
      <c r="L26" s="108">
        <f>K26*'PK-BMF für 2021'!$G$14</f>
        <v>0</v>
      </c>
      <c r="M26" s="80"/>
      <c r="N26" s="108">
        <f>M26*'PK-BMF für 2021'!$G$18</f>
        <v>0</v>
      </c>
      <c r="O26" s="40">
        <f t="shared" si="0"/>
        <v>0</v>
      </c>
      <c r="P26" s="77"/>
    </row>
    <row r="27" spans="1:16" x14ac:dyDescent="0.25">
      <c r="A27" s="47">
        <f t="shared" si="1"/>
        <v>18</v>
      </c>
      <c r="B27" s="77"/>
      <c r="C27" s="77"/>
      <c r="D27" s="77"/>
      <c r="E27" s="77"/>
      <c r="F27" s="77"/>
      <c r="G27" s="80"/>
      <c r="H27" s="108">
        <f>G27*'PK-BMF für 2021'!$G$12</f>
        <v>0</v>
      </c>
      <c r="I27" s="80"/>
      <c r="J27" s="108">
        <f>I27*'PK-BMF für 2021'!$G$13</f>
        <v>0</v>
      </c>
      <c r="K27" s="80"/>
      <c r="L27" s="108">
        <f>K27*'PK-BMF für 2021'!$G$14</f>
        <v>0</v>
      </c>
      <c r="M27" s="80"/>
      <c r="N27" s="108">
        <f>M27*'PK-BMF für 2021'!$G$18</f>
        <v>0</v>
      </c>
      <c r="O27" s="40">
        <f t="shared" si="0"/>
        <v>0</v>
      </c>
      <c r="P27" s="77"/>
    </row>
    <row r="28" spans="1:16" x14ac:dyDescent="0.25">
      <c r="A28" s="47">
        <f t="shared" si="1"/>
        <v>19</v>
      </c>
      <c r="B28" s="77"/>
      <c r="C28" s="77"/>
      <c r="D28" s="77"/>
      <c r="E28" s="77"/>
      <c r="F28" s="77"/>
      <c r="G28" s="80"/>
      <c r="H28" s="108">
        <f>G28*'PK-BMF für 2021'!$G$12</f>
        <v>0</v>
      </c>
      <c r="I28" s="80"/>
      <c r="J28" s="108">
        <f>I28*'PK-BMF für 2021'!$G$13</f>
        <v>0</v>
      </c>
      <c r="K28" s="80"/>
      <c r="L28" s="108">
        <f>K28*'PK-BMF für 2021'!$G$14</f>
        <v>0</v>
      </c>
      <c r="M28" s="80"/>
      <c r="N28" s="108">
        <f>M28*'PK-BMF für 2021'!$G$18</f>
        <v>0</v>
      </c>
      <c r="O28" s="40">
        <f t="shared" si="0"/>
        <v>0</v>
      </c>
      <c r="P28" s="77"/>
    </row>
    <row r="29" spans="1:16" x14ac:dyDescent="0.25">
      <c r="A29" s="47">
        <f t="shared" si="1"/>
        <v>20</v>
      </c>
      <c r="B29" s="77"/>
      <c r="C29" s="77"/>
      <c r="D29" s="77"/>
      <c r="E29" s="77"/>
      <c r="F29" s="77"/>
      <c r="G29" s="80"/>
      <c r="H29" s="108">
        <f>G29*'PK-BMF für 2021'!$G$12</f>
        <v>0</v>
      </c>
      <c r="I29" s="80"/>
      <c r="J29" s="108">
        <f>I29*'PK-BMF für 2021'!$G$13</f>
        <v>0</v>
      </c>
      <c r="K29" s="80"/>
      <c r="L29" s="108">
        <f>K29*'PK-BMF für 2021'!$G$14</f>
        <v>0</v>
      </c>
      <c r="M29" s="80"/>
      <c r="N29" s="108">
        <f>M29*'PK-BMF für 2021'!$G$18</f>
        <v>0</v>
      </c>
      <c r="O29" s="40">
        <f t="shared" si="0"/>
        <v>0</v>
      </c>
      <c r="P29" s="77"/>
    </row>
    <row r="30" spans="1:16" ht="23.25" customHeight="1" x14ac:dyDescent="0.25">
      <c r="A30" s="42" t="s">
        <v>47</v>
      </c>
      <c r="B30" s="48"/>
      <c r="C30" s="42"/>
      <c r="D30" s="42"/>
      <c r="E30" s="42"/>
      <c r="F30" s="42"/>
      <c r="G30" s="42">
        <f t="shared" ref="G30:O30" si="2">SUM(G10:G29)</f>
        <v>0</v>
      </c>
      <c r="H30" s="49">
        <f t="shared" si="2"/>
        <v>0</v>
      </c>
      <c r="I30" s="42">
        <f t="shared" si="2"/>
        <v>0</v>
      </c>
      <c r="J30" s="49">
        <f t="shared" si="2"/>
        <v>0</v>
      </c>
      <c r="K30" s="49">
        <f t="shared" si="2"/>
        <v>0</v>
      </c>
      <c r="L30" s="49">
        <f t="shared" si="2"/>
        <v>0</v>
      </c>
      <c r="M30" s="42">
        <f t="shared" si="2"/>
        <v>0</v>
      </c>
      <c r="N30" s="49">
        <f t="shared" si="2"/>
        <v>0</v>
      </c>
      <c r="O30" s="43">
        <f t="shared" si="2"/>
        <v>0</v>
      </c>
      <c r="P30" s="41"/>
    </row>
    <row r="31" spans="1:16" x14ac:dyDescent="0.25">
      <c r="A31" s="36"/>
      <c r="B31" s="36"/>
      <c r="C31" s="36"/>
      <c r="D31" s="36"/>
      <c r="E31" s="36"/>
      <c r="F31" s="36"/>
      <c r="G31" s="36"/>
      <c r="H31" s="36"/>
      <c r="I31" s="36"/>
      <c r="J31" s="36"/>
      <c r="K31" s="36"/>
      <c r="L31" s="36"/>
      <c r="M31" s="36"/>
      <c r="N31" s="13"/>
      <c r="O31" s="13"/>
      <c r="P31" s="36"/>
    </row>
    <row r="32" spans="1:16" x14ac:dyDescent="0.25">
      <c r="A32" s="36"/>
      <c r="B32" s="36"/>
      <c r="C32" s="36"/>
      <c r="D32" s="36"/>
      <c r="E32" s="36"/>
      <c r="F32" s="36"/>
      <c r="G32" s="36"/>
      <c r="H32" s="36"/>
      <c r="I32" s="36"/>
      <c r="J32" s="36"/>
      <c r="K32" s="36"/>
      <c r="L32" s="36"/>
      <c r="M32" s="36"/>
      <c r="N32" s="13"/>
      <c r="O32" s="13"/>
      <c r="P32" s="36"/>
    </row>
    <row r="33" spans="1:24" x14ac:dyDescent="0.25">
      <c r="A33" s="36"/>
      <c r="B33" s="39" t="s">
        <v>64</v>
      </c>
      <c r="C33" s="63" t="s">
        <v>50</v>
      </c>
      <c r="D33" s="63"/>
      <c r="E33" s="52"/>
      <c r="F33" s="52"/>
      <c r="G33" s="64"/>
      <c r="H33" s="64"/>
      <c r="K33" s="36"/>
      <c r="L33" s="36"/>
      <c r="M33" s="36"/>
      <c r="N33" s="36"/>
      <c r="O33" s="36"/>
      <c r="P33" s="36"/>
    </row>
    <row r="34" spans="1:24" x14ac:dyDescent="0.25">
      <c r="A34" s="36"/>
      <c r="B34" s="39"/>
      <c r="C34" s="167"/>
      <c r="D34" s="167"/>
      <c r="E34" s="167"/>
      <c r="F34" s="167"/>
      <c r="G34" s="167"/>
      <c r="H34" s="64"/>
      <c r="K34" s="36"/>
      <c r="L34" s="36"/>
      <c r="M34" s="36"/>
      <c r="N34" s="36"/>
      <c r="O34" s="36"/>
      <c r="P34" s="36"/>
    </row>
    <row r="35" spans="1:24" x14ac:dyDescent="0.25">
      <c r="A35" s="36"/>
      <c r="B35" s="39"/>
      <c r="C35" s="167"/>
      <c r="D35" s="167"/>
      <c r="E35" s="167"/>
      <c r="F35" s="167"/>
      <c r="G35" s="167"/>
      <c r="H35" s="64"/>
      <c r="K35" s="36"/>
      <c r="L35" s="36"/>
      <c r="M35" s="36"/>
      <c r="N35" s="36"/>
      <c r="O35" s="36"/>
      <c r="P35" s="36"/>
    </row>
    <row r="36" spans="1:24" x14ac:dyDescent="0.25">
      <c r="A36" s="36"/>
      <c r="C36" s="168"/>
      <c r="D36" s="168"/>
      <c r="E36" s="168"/>
      <c r="F36" s="168"/>
      <c r="G36" s="168"/>
      <c r="H36" s="64"/>
      <c r="K36" s="51"/>
      <c r="L36" s="51"/>
      <c r="M36" s="51"/>
      <c r="N36" s="51"/>
      <c r="O36" s="51"/>
      <c r="P36" s="51"/>
      <c r="Q36" s="17"/>
      <c r="R36" s="17"/>
      <c r="S36" s="17"/>
      <c r="T36" s="17"/>
      <c r="U36" s="17"/>
      <c r="V36" s="17"/>
      <c r="W36" s="17"/>
      <c r="X36" s="17"/>
    </row>
    <row r="37" spans="1:24" x14ac:dyDescent="0.25">
      <c r="A37" s="36"/>
      <c r="B37" s="50"/>
      <c r="C37" s="65" t="str">
        <f>CONCATENATE("Datum / Unterschrift des/der Vertretungsbefugten, ",C7)</f>
        <v>Datum / Unterschrift des/der Vertretungsbefugten, 0</v>
      </c>
      <c r="D37" s="65"/>
      <c r="E37" s="52"/>
      <c r="F37" s="65"/>
      <c r="G37" s="64"/>
      <c r="H37" s="64"/>
      <c r="K37" s="51"/>
      <c r="L37" s="51"/>
      <c r="M37" s="51"/>
      <c r="N37" s="51"/>
      <c r="O37" s="51"/>
      <c r="P37" s="51"/>
      <c r="Q37" s="17"/>
      <c r="R37" s="17"/>
      <c r="S37" s="17"/>
      <c r="T37" s="17"/>
      <c r="U37" s="17"/>
      <c r="V37" s="17"/>
      <c r="W37" s="17"/>
      <c r="X37" s="17"/>
    </row>
    <row r="38" spans="1:24" x14ac:dyDescent="0.25">
      <c r="A38" s="36"/>
      <c r="B38" s="50"/>
      <c r="C38" s="63"/>
      <c r="D38" s="65"/>
      <c r="E38" s="65"/>
      <c r="F38" s="65"/>
      <c r="G38" s="64"/>
      <c r="H38" s="64"/>
      <c r="K38" s="51"/>
      <c r="L38" s="51"/>
      <c r="M38" s="51"/>
      <c r="N38" s="51"/>
      <c r="O38" s="51"/>
      <c r="P38" s="51"/>
      <c r="Q38" s="17"/>
      <c r="R38" s="17"/>
      <c r="S38" s="17"/>
      <c r="T38" s="17"/>
      <c r="U38" s="17"/>
      <c r="V38" s="17"/>
      <c r="W38" s="17"/>
      <c r="X38" s="17"/>
    </row>
    <row r="39" spans="1:24" x14ac:dyDescent="0.25">
      <c r="A39" s="36"/>
      <c r="B39" s="36"/>
      <c r="C39" s="52"/>
      <c r="D39" s="52"/>
      <c r="E39" s="52"/>
      <c r="F39" s="52"/>
      <c r="G39" s="64"/>
      <c r="H39" s="64"/>
      <c r="K39" s="36"/>
      <c r="L39" s="36"/>
      <c r="M39" s="36"/>
      <c r="N39" s="36"/>
      <c r="O39" s="36"/>
      <c r="P39" s="36"/>
    </row>
    <row r="40" spans="1:24" x14ac:dyDescent="0.25">
      <c r="A40" s="36"/>
      <c r="B40" s="39" t="s">
        <v>65</v>
      </c>
      <c r="C40" s="63" t="s">
        <v>51</v>
      </c>
      <c r="D40" s="65"/>
      <c r="E40" s="65"/>
      <c r="F40" s="52"/>
      <c r="G40" s="64"/>
      <c r="H40" s="64"/>
      <c r="K40" s="36"/>
      <c r="L40" s="36"/>
      <c r="M40" s="36"/>
      <c r="N40" s="36"/>
      <c r="O40" s="36"/>
      <c r="P40" s="36"/>
    </row>
    <row r="41" spans="1:24" x14ac:dyDescent="0.25">
      <c r="A41" s="36"/>
      <c r="B41" s="36"/>
      <c r="C41" s="169"/>
      <c r="D41" s="169"/>
      <c r="E41" s="169"/>
      <c r="F41" s="169"/>
      <c r="G41" s="169"/>
      <c r="H41" s="52"/>
      <c r="I41" s="36"/>
      <c r="J41" s="36"/>
      <c r="K41" s="36"/>
      <c r="L41" s="36"/>
      <c r="M41" s="36"/>
      <c r="N41" s="36"/>
      <c r="O41" s="36"/>
      <c r="P41" s="36"/>
    </row>
    <row r="42" spans="1:24" x14ac:dyDescent="0.25">
      <c r="A42" s="36"/>
      <c r="B42" s="36"/>
      <c r="C42" s="169"/>
      <c r="D42" s="169"/>
      <c r="E42" s="169"/>
      <c r="F42" s="169"/>
      <c r="G42" s="169"/>
      <c r="H42" s="52"/>
      <c r="I42" s="36"/>
      <c r="J42" s="36"/>
      <c r="K42" s="36"/>
      <c r="L42" s="36"/>
      <c r="M42" s="36"/>
      <c r="N42" s="36"/>
      <c r="O42" s="36"/>
      <c r="P42" s="36"/>
    </row>
    <row r="43" spans="1:24" x14ac:dyDescent="0.25">
      <c r="A43" s="36"/>
      <c r="C43" s="170"/>
      <c r="D43" s="170"/>
      <c r="E43" s="170"/>
      <c r="F43" s="170"/>
      <c r="G43" s="170"/>
      <c r="H43" s="52"/>
      <c r="I43" s="36"/>
      <c r="J43" s="36"/>
      <c r="K43" s="36"/>
      <c r="L43" s="36"/>
      <c r="M43" s="36"/>
      <c r="N43" s="36"/>
      <c r="O43" s="36"/>
      <c r="P43" s="36"/>
    </row>
    <row r="44" spans="1:24" x14ac:dyDescent="0.25">
      <c r="A44" s="36"/>
      <c r="C44" s="65" t="str">
        <f>CONCATENATE("Datum / Unterschrift der Projektleitung, ",Vorlage_ZE_Übersicht!C7:E7)</f>
        <v xml:space="preserve">Datum / Unterschrift der Projektleitung, </v>
      </c>
      <c r="D44" s="65"/>
      <c r="E44" s="52"/>
      <c r="F44" s="52"/>
      <c r="G44" s="52"/>
      <c r="H44" s="52"/>
      <c r="I44" s="36"/>
      <c r="J44" s="36"/>
      <c r="K44" s="36"/>
      <c r="L44" s="36"/>
      <c r="M44" s="36"/>
      <c r="N44" s="36"/>
      <c r="O44" s="36"/>
      <c r="P44" s="36"/>
    </row>
    <row r="45" spans="1:24" x14ac:dyDescent="0.25">
      <c r="A45" s="36"/>
      <c r="C45" s="64"/>
      <c r="D45" s="64"/>
      <c r="E45" s="65"/>
      <c r="F45" s="52"/>
      <c r="G45" s="52"/>
      <c r="H45" s="52"/>
      <c r="I45" s="36"/>
      <c r="J45" s="36"/>
      <c r="K45" s="36"/>
      <c r="L45" s="36"/>
      <c r="M45" s="36"/>
      <c r="N45" s="36"/>
      <c r="O45" s="36"/>
      <c r="P45" s="36"/>
    </row>
    <row r="46" spans="1:24" x14ac:dyDescent="0.25">
      <c r="A46" s="36"/>
      <c r="E46" s="36"/>
      <c r="F46" s="36"/>
      <c r="G46" s="36"/>
      <c r="H46" s="36"/>
      <c r="I46" s="36"/>
      <c r="J46" s="36"/>
      <c r="K46" s="36"/>
      <c r="L46" s="36"/>
      <c r="M46" s="36"/>
      <c r="N46" s="36"/>
      <c r="O46" s="36"/>
      <c r="P46" s="36"/>
    </row>
    <row r="47" spans="1:24" x14ac:dyDescent="0.25">
      <c r="A47" s="36"/>
      <c r="E47" s="36"/>
      <c r="F47" s="36"/>
      <c r="G47" s="36"/>
      <c r="H47" s="36"/>
      <c r="I47" s="36"/>
      <c r="J47" s="36"/>
      <c r="K47" s="36"/>
      <c r="L47" s="36"/>
      <c r="M47" s="36"/>
      <c r="N47" s="36"/>
      <c r="O47" s="36"/>
      <c r="P47" s="36"/>
    </row>
    <row r="48" spans="1:24" x14ac:dyDescent="0.25">
      <c r="A48" s="36"/>
      <c r="F48" s="36"/>
      <c r="G48" s="36"/>
      <c r="H48" s="36"/>
      <c r="I48" s="36"/>
      <c r="J48" s="36"/>
      <c r="K48" s="36"/>
      <c r="L48" s="36"/>
      <c r="M48" s="36"/>
      <c r="N48" s="36"/>
      <c r="O48" s="36"/>
      <c r="P48" s="36"/>
    </row>
    <row r="49" spans="1:16" x14ac:dyDescent="0.25">
      <c r="A49" s="36"/>
      <c r="B49" s="36"/>
      <c r="C49" s="36"/>
      <c r="D49" s="36"/>
      <c r="E49" s="36"/>
      <c r="F49" s="36"/>
      <c r="G49" s="36"/>
      <c r="H49" s="36"/>
      <c r="I49" s="36"/>
      <c r="J49" s="36"/>
      <c r="K49" s="36"/>
      <c r="L49" s="36"/>
      <c r="M49" s="36"/>
      <c r="N49" s="36"/>
      <c r="O49" s="36"/>
      <c r="P49" s="36"/>
    </row>
    <row r="50" spans="1:16" x14ac:dyDescent="0.25">
      <c r="A50" s="36"/>
      <c r="B50" s="36"/>
      <c r="C50" s="36"/>
      <c r="D50" s="36"/>
      <c r="E50" s="36"/>
      <c r="F50" s="36"/>
      <c r="G50" s="36"/>
      <c r="H50" s="36"/>
      <c r="I50" s="36"/>
      <c r="J50" s="36"/>
      <c r="K50" s="36"/>
      <c r="L50" s="36"/>
      <c r="M50" s="36"/>
      <c r="N50" s="36"/>
      <c r="O50" s="36"/>
      <c r="P50" s="36"/>
    </row>
    <row r="51" spans="1:16" x14ac:dyDescent="0.25">
      <c r="A51" s="36"/>
      <c r="B51" s="36"/>
      <c r="C51" s="36"/>
      <c r="D51" s="36"/>
      <c r="E51" s="36"/>
      <c r="F51" s="36"/>
      <c r="G51" s="36"/>
      <c r="H51" s="36"/>
      <c r="I51" s="36"/>
      <c r="J51" s="36"/>
      <c r="K51" s="36"/>
      <c r="L51" s="36"/>
      <c r="M51" s="36"/>
      <c r="N51" s="36"/>
      <c r="O51" s="36"/>
      <c r="P51" s="36"/>
    </row>
    <row r="52" spans="1:16" x14ac:dyDescent="0.25">
      <c r="A52" s="36"/>
      <c r="B52" s="36"/>
      <c r="C52" s="36"/>
      <c r="D52" s="36"/>
      <c r="E52" s="36"/>
      <c r="F52" s="36"/>
      <c r="G52" s="36"/>
      <c r="H52" s="36"/>
      <c r="I52" s="36"/>
      <c r="J52" s="36"/>
      <c r="K52" s="36"/>
      <c r="L52" s="36"/>
      <c r="M52" s="36"/>
      <c r="N52" s="36"/>
      <c r="O52" s="36"/>
      <c r="P52" s="36"/>
    </row>
    <row r="53" spans="1:16" x14ac:dyDescent="0.25">
      <c r="A53" s="36"/>
      <c r="B53" s="36"/>
      <c r="C53" s="36"/>
      <c r="D53" s="36"/>
      <c r="E53" s="36"/>
      <c r="F53" s="36"/>
      <c r="G53" s="36"/>
      <c r="H53" s="36"/>
      <c r="I53" s="36"/>
      <c r="J53" s="36"/>
      <c r="K53" s="36"/>
      <c r="L53" s="36"/>
      <c r="M53" s="36"/>
      <c r="N53" s="36"/>
      <c r="O53" s="36"/>
      <c r="P53" s="36"/>
    </row>
    <row r="54" spans="1:16" x14ac:dyDescent="0.25">
      <c r="A54" s="36"/>
      <c r="B54" s="36"/>
      <c r="C54" s="36"/>
      <c r="D54" s="36"/>
      <c r="E54" s="36"/>
      <c r="F54" s="36"/>
      <c r="G54" s="36"/>
      <c r="H54" s="36"/>
      <c r="I54" s="36"/>
      <c r="J54" s="36"/>
      <c r="K54" s="36"/>
      <c r="L54" s="36"/>
      <c r="M54" s="36"/>
      <c r="N54" s="36"/>
      <c r="O54" s="36"/>
      <c r="P54" s="36"/>
    </row>
    <row r="55" spans="1:16" x14ac:dyDescent="0.25">
      <c r="A55" s="36"/>
      <c r="B55" s="36"/>
      <c r="C55" s="36"/>
      <c r="D55" s="36"/>
      <c r="E55" s="36"/>
      <c r="F55" s="36"/>
      <c r="G55" s="36"/>
      <c r="H55" s="36"/>
      <c r="I55" s="36"/>
      <c r="J55" s="36"/>
      <c r="K55" s="36"/>
      <c r="L55" s="36"/>
      <c r="M55" s="36"/>
      <c r="N55" s="36"/>
      <c r="O55" s="36"/>
      <c r="P55" s="36"/>
    </row>
    <row r="56" spans="1:16" x14ac:dyDescent="0.25">
      <c r="A56" s="36"/>
      <c r="B56" s="36"/>
      <c r="C56" s="36"/>
      <c r="D56" s="36"/>
      <c r="E56" s="36"/>
      <c r="F56" s="36"/>
      <c r="G56" s="36"/>
      <c r="H56" s="36"/>
      <c r="I56" s="36"/>
      <c r="J56" s="36"/>
      <c r="K56" s="36"/>
      <c r="L56" s="36"/>
      <c r="M56" s="36"/>
      <c r="N56" s="36"/>
      <c r="O56" s="36"/>
      <c r="P56" s="36"/>
    </row>
  </sheetData>
  <mergeCells count="16">
    <mergeCell ref="A3:B3"/>
    <mergeCell ref="C3:E3"/>
    <mergeCell ref="A4:B4"/>
    <mergeCell ref="C4:E4"/>
    <mergeCell ref="A5:B5"/>
    <mergeCell ref="C5:E5"/>
    <mergeCell ref="K8:L8"/>
    <mergeCell ref="M8:N8"/>
    <mergeCell ref="C34:G36"/>
    <mergeCell ref="C41:G43"/>
    <mergeCell ref="A6:B6"/>
    <mergeCell ref="C6:E6"/>
    <mergeCell ref="A7:B7"/>
    <mergeCell ref="C7:E7"/>
    <mergeCell ref="G8:H8"/>
    <mergeCell ref="I8:J8"/>
  </mergeCells>
  <conditionalFormatting sqref="A3:A7">
    <cfRule type="expression" dxfId="56" priority="11">
      <formula>NOT(CELL("Schutz",A3))</formula>
    </cfRule>
  </conditionalFormatting>
  <conditionalFormatting sqref="A1:XFD2">
    <cfRule type="expression" dxfId="55" priority="6">
      <formula>NOT(CELL("Schutz",A1))</formula>
    </cfRule>
  </conditionalFormatting>
  <conditionalFormatting sqref="A8:XFD32">
    <cfRule type="expression" dxfId="54" priority="1">
      <formula>NOT(CELL("Schutz",A8))</formula>
    </cfRule>
  </conditionalFormatting>
  <conditionalFormatting sqref="C3:C5">
    <cfRule type="expression" dxfId="53" priority="9">
      <formula>NOT(CELL("Schutz",C3))</formula>
    </cfRule>
  </conditionalFormatting>
  <conditionalFormatting sqref="C7">
    <cfRule type="expression" dxfId="52" priority="7">
      <formula>NOT(CELL("Schutz",C7))</formula>
    </cfRule>
  </conditionalFormatting>
  <conditionalFormatting sqref="C33:G33 C34 C37:G40 C41 C44:G44">
    <cfRule type="expression" dxfId="51" priority="8">
      <formula>NOT(CELL("Schutz",C33))</formula>
    </cfRule>
  </conditionalFormatting>
  <conditionalFormatting sqref="F3:XFD7 A33:B44 H33:XFD44 A45:XFD1048576">
    <cfRule type="expression" dxfId="50" priority="19">
      <formula>NOT(CELL("Schutz",A3))</formula>
    </cfRule>
  </conditionalFormatting>
  <dataValidations count="3">
    <dataValidation type="list" allowBlank="1" showInputMessage="1" showErrorMessage="1" sqref="D30" xr:uid="{00000000-0002-0000-0600-000000000000}">
      <formula1>"Analyse,Bedarfserhebung, Beratung, Workshop, Sonstiges"</formula1>
    </dataValidation>
    <dataValidation type="list" allowBlank="1" showInputMessage="1" showErrorMessage="1" sqref="D10:D29" xr:uid="{00000000-0002-0000-0600-000001000000}">
      <formula1>"Bedarfserhebung, Beratung, Workshop, Sonstiges"</formula1>
    </dataValidation>
    <dataValidation type="list" allowBlank="1" showInputMessage="1" showErrorMessage="1" sqref="C10:C29" xr:uid="{00000000-0002-0000-0600-000002000000}">
      <formula1>"Geschäftsführung, Abteilungsleitung, Fachkraft, Hilfskraft, Sonstige"</formula1>
    </dataValidation>
  </dataValidations>
  <pageMargins left="0.39370078740157483" right="0.19685039370078741" top="0.78740157480314965" bottom="0.59055118110236227"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Hinweise </vt:lpstr>
      <vt:lpstr>Vorlage_ZE_Übersicht</vt:lpstr>
      <vt:lpstr>PK-BMF für 2022 </vt:lpstr>
      <vt:lpstr>Kooperationspartner 1</vt:lpstr>
      <vt:lpstr>PK-BMF für 2021</vt:lpstr>
      <vt:lpstr>Kooperationspartner 2</vt:lpstr>
      <vt:lpstr>Kooperationspartner 3</vt:lpstr>
      <vt:lpstr>Kooperationspartner 4</vt:lpstr>
      <vt:lpstr>Kooperationspartner 5</vt:lpstr>
      <vt:lpstr>Kooperationspartner 6</vt:lpstr>
      <vt:lpstr>Kooperationspartner 7</vt:lpstr>
      <vt:lpstr>Kooperationspartner 8</vt:lpstr>
      <vt:lpstr>Kooperationspartner 9</vt:lpstr>
      <vt:lpstr>Kooperationspartner 10</vt:lpstr>
      <vt:lpstr>Kooperationspartner 11</vt:lpstr>
      <vt:lpstr>Kooperationspartner 12</vt:lpstr>
      <vt:lpstr>Vermerk_ nur intern</vt:lpstr>
      <vt:lpstr>'PK-BMF für 2021'!Druckbereich</vt:lpstr>
      <vt:lpstr>'PK-BMF für 2022 '!Druckbereich</vt:lpstr>
      <vt:lpstr>Vorlage_ZE_Übersicht!Druckbereich</vt:lpstr>
      <vt:lpstr>'Kooperationspartner 1'!Drucktitel</vt:lpstr>
      <vt:lpstr>'Kooperationspartner 10'!Drucktitel</vt:lpstr>
      <vt:lpstr>'Kooperationspartner 11'!Drucktitel</vt:lpstr>
      <vt:lpstr>'Kooperationspartner 12'!Drucktitel</vt:lpstr>
      <vt:lpstr>'Kooperationspartner 2'!Drucktitel</vt:lpstr>
      <vt:lpstr>'Kooperationspartner 3'!Drucktitel</vt:lpstr>
      <vt:lpstr>'Kooperationspartner 4'!Drucktitel</vt:lpstr>
      <vt:lpstr>'Kooperationspartner 5'!Drucktitel</vt:lpstr>
      <vt:lpstr>'Kooperationspartner 6'!Drucktitel</vt:lpstr>
      <vt:lpstr>'Kooperationspartner 7'!Drucktitel</vt:lpstr>
      <vt:lpstr>'Kooperationspartner 8'!Drucktitel</vt:lpstr>
      <vt:lpstr>'Kooperationspartner 9'!Drucktitel</vt:lpstr>
      <vt:lpstr>Vorlage_ZE_Übersicht!Drucktitel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Böll, Martina</dc:creator>
  <cp:lastModifiedBy>Birte Wientgen</cp:lastModifiedBy>
  <cp:lastPrinted>2022-04-27T10:59:03Z</cp:lastPrinted>
  <dcterms:created xsi:type="dcterms:W3CDTF">2021-06-11T11:37:50Z</dcterms:created>
  <dcterms:modified xsi:type="dcterms:W3CDTF">2024-04-26T10:21:30Z</dcterms:modified>
</cp:coreProperties>
</file>