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ubusp.Gsub.Local\user$\johannssen\Desktop\Desktop Archiv\2021\"/>
    </mc:Choice>
  </mc:AlternateContent>
  <xr:revisionPtr revIDLastSave="0" documentId="8_{B6026356-C9EE-4F0B-906E-63A865F143AF}" xr6:coauthVersionLast="47" xr6:coauthVersionMax="47" xr10:uidLastSave="{00000000-0000-0000-0000-000000000000}"/>
  <workbookProtection workbookAlgorithmName="SHA-512" workbookHashValue="PkEZYwzreIoTJPSME8kRzEQmA2a/ShVPstbuq4SXfQWpsnAmCkEV7Oe5C0la454RwFpM0bsbHlnx4NdTRkeE6Q==" workbookSaltValue="v3I+6L54Wg/taXLcxbcy7g==" workbookSpinCount="100000" lockStructure="1"/>
  <bookViews>
    <workbookView xWindow="-120" yWindow="-120" windowWidth="29040" windowHeight="15840" xr2:uid="{A538598F-2350-4DAC-B990-6741D212193E}"/>
  </bookViews>
  <sheets>
    <sheet name="Stellenplan" sheetId="2" r:id="rId1"/>
    <sheet name="Erläuterungen zum Stellenplan" sheetId="6" r:id="rId2"/>
    <sheet name="Ausfüllhinweise " sheetId="5" r:id="rId3"/>
    <sheet name="Beispiel Stellenplan" sheetId="8" r:id="rId4"/>
  </sheets>
  <definedNames>
    <definedName name="_xlnm.Print_Area" localSheetId="3">'Beispiel Stellenplan'!$A$1:$Q$19</definedName>
    <definedName name="_xlnm.Print_Area" localSheetId="1">'Erläuterungen zum Stellenplan'!$A$1:$P$41</definedName>
    <definedName name="_xlnm.Print_Area" localSheetId="0">Stellenplan!$A$1:$Q$42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8" l="1"/>
  <c r="P6" i="8"/>
  <c r="P7" i="8"/>
  <c r="P8" i="8"/>
  <c r="P9" i="8"/>
  <c r="Q9" i="8" s="1"/>
  <c r="P10" i="8"/>
  <c r="P11" i="8"/>
  <c r="P12" i="8"/>
  <c r="P13" i="8"/>
  <c r="Q13" i="8" s="1"/>
  <c r="P14" i="8"/>
  <c r="P15" i="8"/>
  <c r="P16" i="8"/>
  <c r="P17" i="8"/>
  <c r="Q17" i="8" s="1"/>
  <c r="P18" i="8"/>
  <c r="P5" i="8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19" i="2"/>
  <c r="P33" i="2" s="1"/>
  <c r="Q18" i="8"/>
  <c r="Q16" i="8"/>
  <c r="Q15" i="8"/>
  <c r="Q14" i="8"/>
  <c r="Q12" i="8"/>
  <c r="Q11" i="8"/>
  <c r="Q10" i="8"/>
  <c r="Q8" i="8"/>
  <c r="Q7" i="8"/>
  <c r="Q6" i="8"/>
  <c r="Q19" i="8" l="1"/>
  <c r="Q5" i="8"/>
  <c r="Q32" i="2" l="1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33" i="2" l="1"/>
</calcChain>
</file>

<file path=xl/sharedStrings.xml><?xml version="1.0" encoding="utf-8"?>
<sst xmlns="http://schemas.openxmlformats.org/spreadsheetml/2006/main" count="138" uniqueCount="85">
  <si>
    <t>vergleichbar mit TVÖD-Bund</t>
  </si>
  <si>
    <t>DokNr</t>
  </si>
  <si>
    <t>Datum</t>
  </si>
  <si>
    <t>Eingruppierung
(EG und Stufe)</t>
  </si>
  <si>
    <t>Abrechnungsjahr</t>
  </si>
  <si>
    <t xml:space="preserve">errechneter Betrag Verwaltungs-kosten-
pauschale </t>
  </si>
  <si>
    <t>angewandter Tarif</t>
  </si>
  <si>
    <t>z.B. Haustarif, TVÖD, etc.</t>
  </si>
  <si>
    <t>z.B. EG 9a Stufe 3</t>
  </si>
  <si>
    <t>z.B. 12345</t>
  </si>
  <si>
    <t>Sonderzahlung</t>
  </si>
  <si>
    <t>weitere DokNummern ETB</t>
  </si>
  <si>
    <t>Notwendigkeit der
Sonderzahlung aufgrund</t>
  </si>
  <si>
    <t>Begründung zur Sonderzahlung</t>
  </si>
  <si>
    <r>
      <t xml:space="preserve">MitarbeiterIn
</t>
    </r>
    <r>
      <rPr>
        <sz val="11"/>
        <color theme="1"/>
        <rFont val="Arial"/>
        <family val="2"/>
      </rPr>
      <t>(Bezug zur Belegliste muss erkennbar sein)</t>
    </r>
  </si>
  <si>
    <r>
      <t xml:space="preserve">Personal-nummer
</t>
    </r>
    <r>
      <rPr>
        <sz val="12"/>
        <color theme="1"/>
        <rFont val="Arial"/>
        <family val="2"/>
      </rPr>
      <t xml:space="preserve"> (aus Entgelt-bescheinigung)</t>
    </r>
  </si>
  <si>
    <t>A. Mustermann</t>
  </si>
  <si>
    <t>rechtsverbindliche Unterschrift</t>
  </si>
  <si>
    <r>
      <t xml:space="preserve">Bitte füllen Sie dieses Formular aus. Das ausgefüllte Excel-Formular (Datei) sowie eine </t>
    </r>
    <r>
      <rPr>
        <u/>
        <sz val="11"/>
        <color theme="1"/>
        <rFont val="Arial"/>
        <family val="2"/>
      </rPr>
      <t>unterschriebene</t>
    </r>
    <r>
      <rPr>
        <sz val="11"/>
        <color theme="1"/>
        <rFont val="Arial"/>
        <family val="2"/>
      </rPr>
      <t xml:space="preserve"> PDF Version des ausgefüllten Formulars laden Sie bitte über den "Uploadcontainer“ in der Datenbank (ProDaBa) hoch. 
Folgend finden Sie den Hinweis zum Upload der Dokumente: Datenbank ProDaBa2020 – Stammdaten – Vorhaben – Eingabe der vollständigen Dok.Nr. (ETB.xx.xxxxx.xx) – Dokumente. 
Bitte beachten Sie, dass ein Hochladen der angeforderten Unterlagen in der ProDaBa nur durch den ProDaBa-Administrator Ihrer Beratungsstelle erfolgen kann. </t>
    </r>
  </si>
  <si>
    <t xml:space="preserve">Name, Vorname </t>
  </si>
  <si>
    <t>der vertretungsberechtigten Person</t>
  </si>
  <si>
    <t>Zuwendungsempfänger</t>
  </si>
  <si>
    <t>lfd.Nr.</t>
  </si>
  <si>
    <t>* jährliche Sonderzahlung in nachfolgender Tabelle nur einmal pro Mitarbeiter eintragen</t>
  </si>
  <si>
    <r>
      <rPr>
        <b/>
        <sz val="10"/>
        <color theme="1"/>
        <rFont val="Arial"/>
        <family val="2"/>
      </rPr>
      <t>Erläuterung</t>
    </r>
    <r>
      <rPr>
        <sz val="10"/>
        <color theme="1"/>
        <rFont val="Arial"/>
        <family val="2"/>
      </rPr>
      <t xml:space="preserve">: Ein </t>
    </r>
    <r>
      <rPr>
        <b/>
        <sz val="10"/>
        <color theme="1"/>
        <rFont val="Arial"/>
        <family val="2"/>
      </rPr>
      <t>Vollzeitäquivalent (VZÄ)</t>
    </r>
    <r>
      <rPr>
        <sz val="10"/>
        <color theme="1"/>
        <rFont val="Arial"/>
        <family val="2"/>
      </rPr>
      <t xml:space="preserve"> entspricht einer Vollzeitstelle mit 100% Arbeitszeit bei 12 Monaten. 
pro VZÄ wird eine Verwaltungskostenpauschale von 7.600,00 € berechnet.
</t>
    </r>
    <r>
      <rPr>
        <b/>
        <sz val="10"/>
        <color theme="1"/>
        <rFont val="Arial"/>
        <family val="2"/>
      </rPr>
      <t>Berechnung der VZÄ pro Jahr:</t>
    </r>
    <r>
      <rPr>
        <sz val="10"/>
        <color theme="1"/>
        <rFont val="Arial"/>
        <family val="2"/>
      </rPr>
      <t xml:space="preserve">
[wöchentliche Arbeitszeit lt.Vertrag in Std. /  tarifliche Arbeitszeit für eine Vollzeitstelle in Std.] * [anteilige Arbeitszeit im Projekt in % / 100%] * [Dauer der Beschäftigung im Projekt (in Monaten) / 12 Monate ]
 * Dauer der Beschäftigung im Projekt (in Monaten)
 Bei einem Eintritts- bzw. Austrittsdatum im Verlauf eines Monats wird die Pauschale anteilig berechnet:
- Bei Eintrittsdatum bis einschl. 14.ten , bzw. Austrittsdatum ab dem 15.ten eines Monats wird die Pauschale für den vollen Monat berechnet -&gt; 1 Monat
- Bei Eintrittsdatum ab dem 15.ten, bzw. Austrittsdatum bis einschl. 14.ten eines Monats wird die Pauschale für 0,5 Monate berechnet  -&gt;  0,5 Monate</t>
    </r>
  </si>
  <si>
    <t xml:space="preserve">errechneter
 VZÄ-Anteil für die Dauer der Beschäftig-
ung
</t>
  </si>
  <si>
    <t>bis</t>
  </si>
  <si>
    <t xml:space="preserve">von </t>
  </si>
  <si>
    <t>Ausfüllhinweise Stellenplan</t>
  </si>
  <si>
    <t>Gehaltsdaten im Abrechnungsjahr</t>
  </si>
  <si>
    <t>Beschäftigungsdaten im Abrechnungsjahr</t>
  </si>
  <si>
    <t>Sonder-zahlung
(Jahr) *
AG-Brutto
 in €</t>
  </si>
  <si>
    <r>
      <t>monatl.
Arbeitgeber
SV (</t>
    </r>
    <r>
      <rPr>
        <b/>
        <sz val="10"/>
        <color theme="1"/>
        <rFont val="Arial"/>
        <family val="2"/>
      </rPr>
      <t>Sozial-
versicherungs
anteil</t>
    </r>
    <r>
      <rPr>
        <b/>
        <sz val="12"/>
        <color theme="1"/>
        <rFont val="Arial"/>
        <family val="2"/>
      </rPr>
      <t>)
 in €</t>
    </r>
  </si>
  <si>
    <t>monatl. Arbeitnehmer Brutto
 in €</t>
  </si>
  <si>
    <r>
      <t xml:space="preserve">Tarifvertragliche Arbeitszeit 
in Std.
</t>
    </r>
    <r>
      <rPr>
        <sz val="12"/>
        <color theme="1"/>
        <rFont val="Arial"/>
        <family val="2"/>
      </rPr>
      <t xml:space="preserve"> (für eine Vollzeitstelle)</t>
    </r>
  </si>
  <si>
    <t>anteilige Arbeitszeit
im Projekt
in %</t>
  </si>
  <si>
    <r>
      <t xml:space="preserve">Wöchentliche Arbeitszeit
in Std.
</t>
    </r>
    <r>
      <rPr>
        <sz val="12"/>
        <color theme="1"/>
        <rFont val="Arial"/>
        <family val="2"/>
      </rPr>
      <t>(laut Arbeitsvertrag)</t>
    </r>
  </si>
  <si>
    <r>
      <t xml:space="preserve">Dauer der Beschäftigung im Projekt 
 in Monaten 
</t>
    </r>
    <r>
      <rPr>
        <sz val="12"/>
        <color theme="1"/>
        <rFont val="Arial"/>
        <family val="2"/>
      </rPr>
      <t>(nur Zeiten mit Lohnfortzahlung)</t>
    </r>
  </si>
  <si>
    <t>Sonderzahlung (Jahr) *AG-Brutto
 in €</t>
  </si>
  <si>
    <t>hier bitte den MitarbeiterInnen Namen eintragen (Bezug zur Angabe im Belegnachweis muss erkennbar sein)</t>
  </si>
  <si>
    <t>Personalnummer aus Entgeldbescheinigung oder Lohnjournal</t>
  </si>
  <si>
    <t>Ende der Tätigkeit im Abrechnungsjahr mit den entsprechenden Gehaltsdaten</t>
  </si>
  <si>
    <t>Bezeichnung des gülten Tarifes (z.B. TVÖD, Haustarif, AVR, AVB, DAK)</t>
  </si>
  <si>
    <t>Entgeldgruppe (EG)  und Stufe (z.B EG 9a Stufe 2; AVB  D1; AVR EG9 Stufe 1)</t>
  </si>
  <si>
    <t xml:space="preserve">entsprechende vergleichbare TVÖD-Bund Eingruppierung </t>
  </si>
  <si>
    <t xml:space="preserve">entsprechender monatliche Arbeitgeber Sozialversicherungsanteil auf das Arbeitnehmer Brutto </t>
  </si>
  <si>
    <t>Sonderzahlung im Jahr , diesen Betrag nur einmalig pro MitarbeiterIn eintragen</t>
  </si>
  <si>
    <t>grundsätzlich 100%, wenn allerdings der/die MitarbeiterIN auch in anderen Projekten tätig ist und nur anteilig im EUTB Projekt arbeitet, muss hier der prozentuale Anteil der Arbeitszeit im EUTB-Projekt angegeben werden.</t>
  </si>
  <si>
    <t xml:space="preserve">lfd.Nr. </t>
  </si>
  <si>
    <t>Info: Im Bereich Gehaltsdaten im Abrechnungsjahr bei jeder Gehaltsanpassung (neue Gehaltsgruppe, neue Einstufung,) eine neue Zeile ausfüllen</t>
  </si>
  <si>
    <t>monatl. ArbeitgeberSV (Sozialversicherungsanteil)
 in €</t>
  </si>
  <si>
    <t xml:space="preserve">Beginn der Tätigkeit im Abrechnungsjahr mit den entsprechenden Gehaltsdaten </t>
  </si>
  <si>
    <t>Ausfüllbeispiel Stellenplan</t>
  </si>
  <si>
    <t xml:space="preserve">S.Müller </t>
  </si>
  <si>
    <t>TVL</t>
  </si>
  <si>
    <t>EG 9 Stufe 3</t>
  </si>
  <si>
    <t>A.Maier</t>
  </si>
  <si>
    <t>Eintrittsdatum ab 15.ten -&gt; 0,5 Monate anrechenbar</t>
  </si>
  <si>
    <t>M.Hinze</t>
  </si>
  <si>
    <t>EG 7 Stufe 1</t>
  </si>
  <si>
    <t>EG 10 Stufe 2</t>
  </si>
  <si>
    <t>bis einschließlich</t>
  </si>
  <si>
    <t>Änderung der wöchentlichen Arbeitszeit und somit auch des Gehaltes  -&gt; neue Zeile</t>
  </si>
  <si>
    <t>Austrittsdatum bis einsch. 15 ten -&gt;  voller Monat anrechenbar</t>
  </si>
  <si>
    <t>M.Mustermann</t>
  </si>
  <si>
    <t>111111</t>
  </si>
  <si>
    <t>222222</t>
  </si>
  <si>
    <t>333333</t>
  </si>
  <si>
    <t>444444</t>
  </si>
  <si>
    <t>EG 10 Stufe 1</t>
  </si>
  <si>
    <t>Änderung der anteiligen Arbeitszeit im Projekt -&gt; neue Zeile Auswirkung auf VZÄ</t>
  </si>
  <si>
    <t>MitarbeiterIn
(Bezug zur Belegliste muss erkennbar sein)</t>
  </si>
  <si>
    <t>Personalnummer
 (aus Entgeltbescheinigung)</t>
  </si>
  <si>
    <t>Monatliches Arbeitnehmer Brutto Gehalt in € laut Arbeitsvertrag</t>
  </si>
  <si>
    <t xml:space="preserve">errechneter VZÄ-Anteil * 7.600,00€ </t>
  </si>
  <si>
    <r>
      <t xml:space="preserve"> Ein Vollzeitäquivalent (VZÄ) entspricht einer Vollzeitstelle mit 100% Arbeitszeit im Projekt bei 12 Monaten. 
pro VZÄ wird eine Verwaltungskostenpauschale von 7.600,00 € berechnet.
</t>
    </r>
    <r>
      <rPr>
        <u/>
        <sz val="12"/>
        <color theme="1"/>
        <rFont val="Arial"/>
        <family val="2"/>
      </rPr>
      <t>Formel zur Berechnung des VZÄ-Anteils:</t>
    </r>
    <r>
      <rPr>
        <sz val="12"/>
        <color theme="1"/>
        <rFont val="Arial"/>
        <family val="2"/>
      </rPr>
      <t xml:space="preserve">
[wöchentliche Arbeitszeit lt.Vertrag in Std. /  tarifliche Arbeitszeit für eine Vollzeitstelle in Std.] * [anteilige Arbeitszeit im Projekt in % / 100%] * [Dauer der Beschäftigung im Projekt (in Monaten) / 12 Monate ]</t>
    </r>
  </si>
  <si>
    <t>z.B. Haustarif
 TVÖD, etc.</t>
  </si>
  <si>
    <r>
      <t>Info: Im  Bereich Beschäftigungsdaten bei jeder</t>
    </r>
    <r>
      <rPr>
        <b/>
        <sz val="12"/>
        <color theme="1"/>
        <rFont val="Arial"/>
        <family val="2"/>
      </rPr>
      <t xml:space="preserve"> Änderung der Arbeitszeit</t>
    </r>
    <r>
      <rPr>
        <sz val="12"/>
        <color theme="1"/>
        <rFont val="Arial"/>
        <family val="2"/>
      </rPr>
      <t xml:space="preserve">, oder </t>
    </r>
    <r>
      <rPr>
        <b/>
        <sz val="12"/>
        <color theme="1"/>
        <rFont val="Arial"/>
        <family val="2"/>
      </rPr>
      <t>Änderung der anteiligen Arbeitszeit</t>
    </r>
    <r>
      <rPr>
        <sz val="12"/>
        <color theme="1"/>
        <rFont val="Arial"/>
        <family val="2"/>
      </rPr>
      <t xml:space="preserve"> pro MitarbeiterIN eine neue Zeile eintragen .
Bei einer Unterbrechung der Beschäftigung aufgrund von Krankheit (länger als 6 Wochen, oder U1 oder U2) diese Ausfallzeiten </t>
    </r>
    <r>
      <rPr>
        <b/>
        <sz val="12"/>
        <color theme="1"/>
        <rFont val="Arial"/>
        <family val="2"/>
      </rPr>
      <t>ohne Lohnfortzahlung</t>
    </r>
    <r>
      <rPr>
        <sz val="12"/>
        <color theme="1"/>
        <rFont val="Arial"/>
        <family val="2"/>
      </rPr>
      <t xml:space="preserve"> von der Beschäftigungsdauer abziehen.</t>
    </r>
  </si>
  <si>
    <r>
      <t>Hier können noch entsprechende Erläuterungen zum Stellenplan vermerkt werden</t>
    </r>
    <r>
      <rPr>
        <sz val="14"/>
        <color theme="1"/>
        <rFont val="Calibri"/>
        <family val="2"/>
        <scheme val="minor"/>
      </rPr>
      <t xml:space="preserve"> (bitte auf lfd. Nummer im Stellenplan beziehen)</t>
    </r>
  </si>
  <si>
    <t>Tarifvertraglich geregelte wöchenliche Arbeitszeit für eine Vollzeitstelle (max. 40 Stunden)</t>
  </si>
  <si>
    <t>wöchentliche Arbeitszeit laut Arbeitsvertrag (max. 40 Stunden - keine Überstunden)</t>
  </si>
  <si>
    <t xml:space="preserve">allgemein: </t>
  </si>
  <si>
    <t>Sollten die Zeilen (1-14) nicht ausreichen, so kann eine zweite Datei angelegt werden.</t>
  </si>
  <si>
    <r>
      <t>Hier werden die Beschäftigungsdauer in Monaten</t>
    </r>
    <r>
      <rPr>
        <b/>
        <sz val="12"/>
        <color theme="1"/>
        <rFont val="Arial"/>
        <family val="2"/>
      </rPr>
      <t xml:space="preserve"> im Abrechnungsjahr</t>
    </r>
    <r>
      <rPr>
        <sz val="12"/>
        <color theme="1"/>
        <rFont val="Arial"/>
        <family val="2"/>
      </rPr>
      <t xml:space="preserve"> angegeben (max. 12 Monate)
 Bei einem Eintritts- bzw. Austrittsdatum im Verlauf eines Monats wird die Pauschale anteilig berechnet:
- Bei Eintrittsdatum bis einschl. 14.ten , bzw. Austrittsdatum ab dem 15.ten eines Monats wird die Pauschale für den vollen Monat berechnet -&gt; 1 Monat
- Bei Eintrittsdatum ab dem 15.ten, bzw. Austrittsdatum bis einschl. 14.ten eines Monats wird die Pauschale für 0,5 Monate berechnet  -&gt;  0,5 Monate
Sollte es eine Unterbrechung der Beschäftigungsdauer ohne Lohnfortzahlung (z.B. 10 Wochen Krankheit, U1, U2), so muss hier die Zeit der Abwesenheit ohne Lohnfortzahlung abgezogen werden. Beispiel:Hr. Mustermann war im Abrechnungsjahr vom 01.01.2020 bis 31.12.2020 tätig, im Abrechnungsjahr war Herr Mustermann für  10 Wochen erkrankt, Lohnfortzahlung 6 Wochen, Abzug der Beschäftigungsdauer 4 Wochen (1 Monat), also wird bei Dauer der Beschäftigung 11 Monate eingetragen und eine entsprechende Bemerkung im Blatt "Erläuterung zum Stellenplan" eingetragen. </t>
    </r>
  </si>
  <si>
    <t>Stellenplan (Stand 07/2021)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</si>
</sst>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0.0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9" fillId="2" borderId="1" xfId="0" applyFont="1" applyFill="1" applyBorder="1" applyAlignment="1" applyProtection="1">
      <alignment vertical="center" wrapText="1"/>
      <protection locked="0"/>
    </xf>
    <xf numFmtId="44" fontId="9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9" fillId="0" borderId="0" xfId="0" applyFo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44" fontId="9" fillId="0" borderId="1" xfId="0" applyNumberFormat="1" applyFont="1" applyBorder="1" applyAlignment="1" applyProtection="1">
      <alignment vertical="center"/>
    </xf>
    <xf numFmtId="44" fontId="9" fillId="0" borderId="4" xfId="0" applyNumberFormat="1" applyFont="1" applyBorder="1" applyAlignment="1" applyProtection="1">
      <alignment vertical="center"/>
    </xf>
    <xf numFmtId="44" fontId="9" fillId="0" borderId="3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10" fillId="0" borderId="0" xfId="0" applyFont="1" applyProtection="1"/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2" fontId="9" fillId="2" borderId="1" xfId="0" applyNumberFormat="1" applyFont="1" applyFill="1" applyBorder="1" applyAlignment="1" applyProtection="1">
      <alignment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10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6" fillId="0" borderId="0" xfId="0" applyFont="1" applyProtection="1"/>
    <xf numFmtId="0" fontId="8" fillId="0" borderId="0" xfId="0" applyFont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</xf>
    <xf numFmtId="14" fontId="6" fillId="2" borderId="1" xfId="0" applyNumberFormat="1" applyFont="1" applyFill="1" applyBorder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horizontal="left" vertical="top" wrapText="1"/>
    </xf>
    <xf numFmtId="0" fontId="7" fillId="6" borderId="1" xfId="0" applyFont="1" applyFill="1" applyBorder="1" applyAlignment="1" applyProtection="1">
      <alignment vertical="top" wrapText="1"/>
    </xf>
    <xf numFmtId="0" fontId="12" fillId="6" borderId="1" xfId="0" applyFont="1" applyFill="1" applyBorder="1" applyAlignment="1" applyProtection="1">
      <alignment vertical="top" wrapText="1"/>
    </xf>
    <xf numFmtId="0" fontId="9" fillId="6" borderId="1" xfId="0" applyFont="1" applyFill="1" applyBorder="1" applyAlignment="1" applyProtection="1">
      <alignment vertical="top"/>
    </xf>
    <xf numFmtId="0" fontId="7" fillId="6" borderId="1" xfId="0" applyFont="1" applyFill="1" applyBorder="1" applyAlignment="1" applyProtection="1">
      <alignment vertical="top"/>
    </xf>
    <xf numFmtId="0" fontId="9" fillId="6" borderId="1" xfId="0" applyFont="1" applyFill="1" applyBorder="1" applyAlignment="1" applyProtection="1">
      <alignment vertical="top" wrapText="1"/>
    </xf>
    <xf numFmtId="0" fontId="14" fillId="6" borderId="1" xfId="0" applyFont="1" applyFill="1" applyBorder="1" applyAlignment="1" applyProtection="1">
      <alignment vertical="top"/>
    </xf>
    <xf numFmtId="0" fontId="7" fillId="6" borderId="1" xfId="0" applyFont="1" applyFill="1" applyBorder="1" applyAlignment="1" applyProtection="1">
      <alignment vertical="center" wrapText="1"/>
    </xf>
    <xf numFmtId="0" fontId="9" fillId="6" borderId="1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horizontal="left" vertical="top" wrapText="1"/>
    </xf>
    <xf numFmtId="14" fontId="12" fillId="6" borderId="1" xfId="0" applyNumberFormat="1" applyFont="1" applyFill="1" applyBorder="1" applyAlignment="1" applyProtection="1">
      <alignment vertical="top" wrapText="1"/>
    </xf>
    <xf numFmtId="0" fontId="11" fillId="7" borderId="2" xfId="0" applyFont="1" applyFill="1" applyBorder="1" applyAlignment="1" applyProtection="1">
      <alignment horizontal="left" vertical="top" wrapText="1"/>
    </xf>
    <xf numFmtId="2" fontId="0" fillId="0" borderId="0" xfId="0" applyNumberFormat="1" applyProtection="1"/>
    <xf numFmtId="0" fontId="4" fillId="8" borderId="0" xfId="0" applyFont="1" applyFill="1"/>
    <xf numFmtId="0" fontId="4" fillId="0" borderId="0" xfId="0" applyFont="1"/>
    <xf numFmtId="0" fontId="11" fillId="7" borderId="1" xfId="0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14" fontId="9" fillId="2" borderId="1" xfId="0" applyNumberFormat="1" applyFont="1" applyFill="1" applyBorder="1" applyAlignment="1" applyProtection="1">
      <alignment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/>
      <protection locked="0"/>
    </xf>
    <xf numFmtId="44" fontId="9" fillId="8" borderId="1" xfId="0" applyNumberFormat="1" applyFont="1" applyFill="1" applyBorder="1" applyAlignment="1" applyProtection="1">
      <alignment vertical="center" wrapText="1"/>
      <protection locked="0"/>
    </xf>
    <xf numFmtId="0" fontId="0" fillId="8" borderId="0" xfId="0" applyFill="1" applyProtection="1"/>
    <xf numFmtId="0" fontId="0" fillId="8" borderId="0" xfId="0" applyFill="1" applyAlignment="1" applyProtection="1"/>
    <xf numFmtId="164" fontId="9" fillId="8" borderId="1" xfId="0" applyNumberFormat="1" applyFont="1" applyFill="1" applyBorder="1" applyAlignment="1" applyProtection="1">
      <alignment horizontal="center" vertical="center"/>
      <protection locked="0"/>
    </xf>
    <xf numFmtId="14" fontId="6" fillId="8" borderId="1" xfId="0" applyNumberFormat="1" applyFont="1" applyFill="1" applyBorder="1" applyAlignment="1" applyProtection="1">
      <alignment vertical="center" wrapText="1"/>
      <protection locked="0"/>
    </xf>
    <xf numFmtId="10" fontId="9" fillId="8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49" fontId="9" fillId="2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/>
    <xf numFmtId="0" fontId="11" fillId="5" borderId="1" xfId="0" applyFont="1" applyFill="1" applyBorder="1" applyAlignment="1" applyProtection="1">
      <alignment horizontal="left" vertical="top" wrapText="1"/>
    </xf>
    <xf numFmtId="14" fontId="6" fillId="3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165" fontId="9" fillId="0" borderId="1" xfId="0" applyNumberFormat="1" applyFont="1" applyBorder="1" applyAlignment="1" applyProtection="1">
      <alignment horizontal="center" vertical="center"/>
    </xf>
    <xf numFmtId="165" fontId="11" fillId="0" borderId="3" xfId="0" applyNumberFormat="1" applyFont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wrapText="1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</xf>
    <xf numFmtId="0" fontId="11" fillId="7" borderId="1" xfId="0" applyFont="1" applyFill="1" applyBorder="1" applyAlignment="1" applyProtection="1">
      <alignment horizontal="center"/>
    </xf>
    <xf numFmtId="0" fontId="18" fillId="0" borderId="0" xfId="0" applyFont="1" applyAlignment="1">
      <alignment horizontal="center"/>
    </xf>
    <xf numFmtId="0" fontId="11" fillId="3" borderId="5" xfId="0" applyFont="1" applyFill="1" applyBorder="1" applyAlignment="1" applyProtection="1">
      <alignment horizontal="center" vertical="top" wrapText="1"/>
    </xf>
    <xf numFmtId="0" fontId="11" fillId="3" borderId="7" xfId="0" applyFont="1" applyFill="1" applyBorder="1" applyAlignment="1" applyProtection="1">
      <alignment horizontal="center" vertical="top" wrapText="1"/>
    </xf>
    <xf numFmtId="0" fontId="11" fillId="7" borderId="9" xfId="0" applyFont="1" applyFill="1" applyBorder="1" applyAlignment="1" applyProtection="1">
      <alignment horizontal="center" vertical="center" wrapText="1"/>
    </xf>
    <xf numFmtId="0" fontId="11" fillId="7" borderId="10" xfId="0" applyFont="1" applyFill="1" applyBorder="1" applyAlignment="1" applyProtection="1">
      <alignment horizontal="center" vertical="center" wrapText="1"/>
    </xf>
    <xf numFmtId="0" fontId="4" fillId="8" borderId="0" xfId="0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E860-24FB-41C9-87CE-6462B0EB7404}">
  <sheetPr>
    <tabColor rgb="FFFFC000"/>
    <pageSetUpPr fitToPage="1"/>
  </sheetPr>
  <dimension ref="A1:S42"/>
  <sheetViews>
    <sheetView showGridLines="0" tabSelected="1" topLeftCell="B1" zoomScale="80" zoomScaleNormal="80" workbookViewId="0">
      <selection activeCell="E3" sqref="E3:F3"/>
    </sheetView>
  </sheetViews>
  <sheetFormatPr baseColWidth="10" defaultRowHeight="15" x14ac:dyDescent="0.25"/>
  <cols>
    <col min="1" max="1" width="7" style="3" customWidth="1"/>
    <col min="2" max="2" width="17.42578125" style="3" customWidth="1"/>
    <col min="3" max="3" width="17.7109375" style="3" bestFit="1" customWidth="1"/>
    <col min="4" max="4" width="16.5703125" style="3" customWidth="1"/>
    <col min="5" max="5" width="17.42578125" style="3" bestFit="1" customWidth="1"/>
    <col min="6" max="6" width="16.140625" style="3" bestFit="1" customWidth="1"/>
    <col min="7" max="7" width="18.85546875" style="3" bestFit="1" customWidth="1"/>
    <col min="8" max="8" width="17.7109375" style="3" customWidth="1"/>
    <col min="9" max="9" width="16.85546875" style="3" customWidth="1"/>
    <col min="10" max="10" width="15.5703125" style="3" customWidth="1"/>
    <col min="11" max="11" width="14.85546875" style="3" customWidth="1"/>
    <col min="12" max="12" width="19.85546875" style="3" customWidth="1"/>
    <col min="13" max="13" width="17" style="3" customWidth="1"/>
    <col min="14" max="14" width="13.85546875" style="3" customWidth="1"/>
    <col min="15" max="15" width="21.140625" style="3" bestFit="1" customWidth="1"/>
    <col min="16" max="16" width="14.7109375" style="3" customWidth="1"/>
    <col min="17" max="17" width="15.7109375" style="3" bestFit="1" customWidth="1"/>
    <col min="18" max="16384" width="11.42578125" style="3"/>
  </cols>
  <sheetData>
    <row r="1" spans="2:17" ht="23.25" customHeight="1" x14ac:dyDescent="0.25">
      <c r="B1" s="64" t="s">
        <v>84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2:17" ht="15.75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7" ht="22.5" customHeight="1" x14ac:dyDescent="0.25">
      <c r="B3" s="67" t="s">
        <v>4</v>
      </c>
      <c r="C3" s="67"/>
      <c r="D3" s="67"/>
      <c r="E3" s="68"/>
      <c r="F3" s="69"/>
      <c r="G3" s="13"/>
      <c r="H3" s="13"/>
      <c r="I3" s="4"/>
      <c r="J3" s="76" t="s">
        <v>24</v>
      </c>
      <c r="K3" s="76"/>
      <c r="L3" s="76"/>
      <c r="M3" s="76"/>
      <c r="N3" s="76"/>
      <c r="O3" s="76"/>
      <c r="P3" s="76"/>
      <c r="Q3" s="76"/>
    </row>
    <row r="4" spans="2:17" ht="6" customHeight="1" x14ac:dyDescent="0.25">
      <c r="B4" s="26"/>
      <c r="C4" s="26"/>
      <c r="D4" s="26"/>
      <c r="E4" s="14"/>
      <c r="F4" s="15"/>
      <c r="G4" s="13"/>
      <c r="H4" s="13"/>
      <c r="I4" s="4"/>
      <c r="J4" s="76"/>
      <c r="K4" s="76"/>
      <c r="L4" s="76"/>
      <c r="M4" s="76"/>
      <c r="N4" s="76"/>
      <c r="O4" s="76"/>
      <c r="P4" s="76"/>
      <c r="Q4" s="76"/>
    </row>
    <row r="5" spans="2:17" ht="24.75" customHeight="1" x14ac:dyDescent="0.25">
      <c r="B5" s="66" t="s">
        <v>1</v>
      </c>
      <c r="C5" s="66"/>
      <c r="D5" s="66"/>
      <c r="E5" s="68"/>
      <c r="F5" s="69"/>
      <c r="G5" s="13"/>
      <c r="H5" s="13"/>
      <c r="I5" s="4"/>
      <c r="J5" s="76"/>
      <c r="K5" s="76"/>
      <c r="L5" s="76"/>
      <c r="M5" s="76"/>
      <c r="N5" s="76"/>
      <c r="O5" s="76"/>
      <c r="P5" s="76"/>
      <c r="Q5" s="76"/>
    </row>
    <row r="6" spans="2:17" ht="6" customHeight="1" x14ac:dyDescent="0.25">
      <c r="B6" s="26"/>
      <c r="C6" s="26"/>
      <c r="D6" s="26"/>
      <c r="E6" s="14"/>
      <c r="F6" s="15"/>
      <c r="G6" s="13"/>
      <c r="H6" s="13"/>
      <c r="I6" s="4"/>
      <c r="J6" s="76"/>
      <c r="K6" s="76"/>
      <c r="L6" s="76"/>
      <c r="M6" s="76"/>
      <c r="N6" s="76"/>
      <c r="O6" s="76"/>
      <c r="P6" s="76"/>
      <c r="Q6" s="76"/>
    </row>
    <row r="7" spans="2:17" ht="24.75" customHeight="1" x14ac:dyDescent="0.25">
      <c r="B7" s="66" t="s">
        <v>21</v>
      </c>
      <c r="C7" s="66"/>
      <c r="D7" s="66"/>
      <c r="E7" s="70"/>
      <c r="F7" s="71"/>
      <c r="G7" s="13"/>
      <c r="H7" s="13"/>
      <c r="I7" s="4"/>
      <c r="J7" s="76"/>
      <c r="K7" s="76"/>
      <c r="L7" s="76"/>
      <c r="M7" s="76"/>
      <c r="N7" s="76"/>
      <c r="O7" s="76"/>
      <c r="P7" s="76"/>
      <c r="Q7" s="76"/>
    </row>
    <row r="8" spans="2:17" ht="6" customHeight="1" x14ac:dyDescent="0.25">
      <c r="B8" s="26"/>
      <c r="C8" s="26"/>
      <c r="D8" s="26"/>
      <c r="E8" s="14"/>
      <c r="F8" s="15"/>
      <c r="G8" s="13"/>
      <c r="H8" s="13"/>
      <c r="I8" s="4"/>
      <c r="J8" s="76"/>
      <c r="K8" s="76"/>
      <c r="L8" s="76"/>
      <c r="M8" s="76"/>
      <c r="N8" s="76"/>
      <c r="O8" s="76"/>
      <c r="P8" s="76"/>
      <c r="Q8" s="76"/>
    </row>
    <row r="9" spans="2:17" ht="38.25" customHeight="1" x14ac:dyDescent="0.25">
      <c r="B9" s="66" t="s">
        <v>11</v>
      </c>
      <c r="C9" s="66"/>
      <c r="D9" s="66"/>
      <c r="E9" s="72"/>
      <c r="F9" s="72"/>
      <c r="G9" s="72"/>
      <c r="H9" s="72"/>
      <c r="I9" s="4"/>
      <c r="J9" s="76"/>
      <c r="K9" s="76"/>
      <c r="L9" s="76"/>
      <c r="M9" s="76"/>
      <c r="N9" s="76"/>
      <c r="O9" s="76"/>
      <c r="P9" s="76"/>
      <c r="Q9" s="76"/>
    </row>
    <row r="10" spans="2:17" ht="6" customHeight="1" x14ac:dyDescent="0.25">
      <c r="B10" s="26"/>
      <c r="C10" s="26"/>
      <c r="D10" s="26"/>
      <c r="E10" s="14"/>
      <c r="F10" s="15"/>
      <c r="G10" s="13"/>
      <c r="H10" s="13"/>
      <c r="I10" s="4"/>
      <c r="J10" s="76"/>
      <c r="K10" s="76"/>
      <c r="L10" s="76"/>
      <c r="M10" s="76"/>
      <c r="N10" s="76"/>
      <c r="O10" s="76"/>
      <c r="P10" s="76"/>
      <c r="Q10" s="76"/>
    </row>
    <row r="11" spans="2:17" ht="22.5" customHeight="1" x14ac:dyDescent="0.25">
      <c r="B11" s="66" t="s">
        <v>10</v>
      </c>
      <c r="C11" s="66"/>
      <c r="D11" s="66"/>
      <c r="E11" s="71"/>
      <c r="F11" s="71"/>
      <c r="G11" s="13"/>
      <c r="H11" s="13"/>
      <c r="I11" s="4"/>
      <c r="J11" s="76"/>
      <c r="K11" s="76"/>
      <c r="L11" s="76"/>
      <c r="M11" s="76"/>
      <c r="N11" s="76"/>
      <c r="O11" s="76"/>
      <c r="P11" s="76"/>
      <c r="Q11" s="76"/>
    </row>
    <row r="12" spans="2:17" ht="6" customHeight="1" x14ac:dyDescent="0.25">
      <c r="B12" s="26"/>
      <c r="C12" s="26"/>
      <c r="D12" s="26"/>
      <c r="E12" s="14"/>
      <c r="F12" s="15"/>
      <c r="G12" s="13"/>
      <c r="H12" s="13"/>
      <c r="I12" s="4"/>
      <c r="J12" s="4"/>
      <c r="K12" s="4"/>
      <c r="L12" s="4"/>
      <c r="M12" s="4"/>
      <c r="N12" s="4"/>
      <c r="O12" s="4"/>
    </row>
    <row r="13" spans="2:17" ht="45.75" customHeight="1" x14ac:dyDescent="0.25">
      <c r="B13" s="65" t="s">
        <v>12</v>
      </c>
      <c r="C13" s="66"/>
      <c r="D13" s="66"/>
      <c r="E13" s="71"/>
      <c r="F13" s="71"/>
      <c r="G13" s="25" t="s">
        <v>13</v>
      </c>
      <c r="H13" s="73"/>
      <c r="I13" s="74"/>
      <c r="J13" s="74"/>
      <c r="K13" s="74"/>
      <c r="L13" s="74"/>
      <c r="M13" s="74"/>
      <c r="N13" s="74"/>
      <c r="O13" s="74"/>
      <c r="P13" s="75"/>
    </row>
    <row r="14" spans="2:17" ht="18.75" customHeight="1" x14ac:dyDescent="0.25">
      <c r="B14" s="7"/>
      <c r="C14" s="7"/>
      <c r="D14" s="7"/>
      <c r="E14" s="7"/>
      <c r="F14" s="4"/>
      <c r="G14" s="4"/>
      <c r="H14" s="24" t="s">
        <v>23</v>
      </c>
      <c r="I14" s="24"/>
      <c r="J14" s="24"/>
      <c r="K14" s="24"/>
      <c r="L14" s="24"/>
      <c r="M14" s="4"/>
      <c r="N14" s="4"/>
      <c r="O14" s="4"/>
    </row>
    <row r="15" spans="2:17" ht="18.75" customHeight="1" x14ac:dyDescent="0.25">
      <c r="B15" s="7"/>
      <c r="C15" s="7"/>
      <c r="D15" s="7"/>
      <c r="E15" s="7"/>
      <c r="F15" s="4"/>
      <c r="G15" s="4"/>
      <c r="H15" s="24"/>
      <c r="I15" s="24"/>
      <c r="J15" s="24"/>
      <c r="K15" s="24"/>
      <c r="L15" s="24"/>
      <c r="M15" s="4"/>
      <c r="N15" s="4"/>
      <c r="O15" s="4"/>
    </row>
    <row r="16" spans="2:17" ht="19.5" customHeight="1" x14ac:dyDescent="0.25">
      <c r="B16" s="82" t="s">
        <v>29</v>
      </c>
      <c r="C16" s="82"/>
      <c r="D16" s="82"/>
      <c r="E16" s="82"/>
      <c r="F16" s="82"/>
      <c r="G16" s="82"/>
      <c r="H16" s="82"/>
      <c r="I16" s="82"/>
      <c r="J16" s="82"/>
      <c r="K16" s="82"/>
      <c r="L16" s="83" t="s">
        <v>30</v>
      </c>
      <c r="M16" s="83"/>
      <c r="N16" s="83"/>
      <c r="O16" s="83"/>
      <c r="P16" s="83"/>
      <c r="Q16" s="83"/>
    </row>
    <row r="17" spans="1:19" ht="110.25" x14ac:dyDescent="0.25">
      <c r="B17" s="37" t="s">
        <v>14</v>
      </c>
      <c r="C17" s="37" t="s">
        <v>15</v>
      </c>
      <c r="D17" s="37" t="s">
        <v>27</v>
      </c>
      <c r="E17" s="37" t="s">
        <v>26</v>
      </c>
      <c r="F17" s="37" t="s">
        <v>6</v>
      </c>
      <c r="G17" s="37" t="s">
        <v>3</v>
      </c>
      <c r="H17" s="37" t="s">
        <v>0</v>
      </c>
      <c r="I17" s="37" t="s">
        <v>33</v>
      </c>
      <c r="J17" s="37" t="s">
        <v>32</v>
      </c>
      <c r="K17" s="37" t="s">
        <v>31</v>
      </c>
      <c r="L17" s="39" t="s">
        <v>34</v>
      </c>
      <c r="M17" s="39" t="s">
        <v>36</v>
      </c>
      <c r="N17" s="39" t="s">
        <v>35</v>
      </c>
      <c r="O17" s="39" t="s">
        <v>37</v>
      </c>
      <c r="P17" s="28" t="s">
        <v>25</v>
      </c>
      <c r="Q17" s="28" t="s">
        <v>5</v>
      </c>
    </row>
    <row r="18" spans="1:19" s="23" customFormat="1" ht="30" customHeight="1" x14ac:dyDescent="0.25">
      <c r="A18" s="29" t="s">
        <v>22</v>
      </c>
      <c r="B18" s="29" t="s">
        <v>16</v>
      </c>
      <c r="C18" s="30" t="s">
        <v>9</v>
      </c>
      <c r="D18" s="38">
        <v>43831</v>
      </c>
      <c r="E18" s="38">
        <v>44196</v>
      </c>
      <c r="F18" s="30" t="s">
        <v>76</v>
      </c>
      <c r="G18" s="30" t="s">
        <v>8</v>
      </c>
      <c r="H18" s="30" t="s">
        <v>8</v>
      </c>
      <c r="I18" s="30"/>
      <c r="J18" s="30"/>
      <c r="K18" s="30"/>
      <c r="L18" s="31">
        <v>39</v>
      </c>
      <c r="M18" s="32">
        <v>19.5</v>
      </c>
      <c r="N18" s="33">
        <v>100</v>
      </c>
      <c r="O18" s="31">
        <v>12</v>
      </c>
      <c r="P18" s="34"/>
      <c r="Q18" s="31"/>
    </row>
    <row r="19" spans="1:19" ht="20.25" customHeight="1" x14ac:dyDescent="0.25">
      <c r="A19" s="35">
        <v>1</v>
      </c>
      <c r="B19" s="20"/>
      <c r="C19" s="1"/>
      <c r="D19" s="27"/>
      <c r="E19" s="27"/>
      <c r="F19" s="20"/>
      <c r="G19" s="20"/>
      <c r="H19" s="20"/>
      <c r="I19" s="2"/>
      <c r="J19" s="2"/>
      <c r="K19" s="2"/>
      <c r="L19" s="16"/>
      <c r="M19" s="17"/>
      <c r="N19" s="18"/>
      <c r="O19" s="17"/>
      <c r="P19" s="62">
        <f>ROUND(IF(M19 &gt;L19,L19,M19)/IF(L19&lt;1,1,L19)*N19*(O19/12),4)</f>
        <v>0</v>
      </c>
      <c r="Q19" s="8">
        <f>ROUND(P19*7600,2)</f>
        <v>0</v>
      </c>
    </row>
    <row r="20" spans="1:19" ht="20.25" customHeight="1" x14ac:dyDescent="0.25">
      <c r="A20" s="36">
        <v>2</v>
      </c>
      <c r="B20" s="20"/>
      <c r="C20" s="1"/>
      <c r="D20" s="27"/>
      <c r="E20" s="27"/>
      <c r="F20" s="20"/>
      <c r="G20" s="20"/>
      <c r="H20" s="20"/>
      <c r="I20" s="2"/>
      <c r="J20" s="2"/>
      <c r="K20" s="2"/>
      <c r="L20" s="16"/>
      <c r="M20" s="17"/>
      <c r="N20" s="18"/>
      <c r="O20" s="17"/>
      <c r="P20" s="62">
        <f t="shared" ref="P20:P32" si="0">ROUND(IF(M20 &gt;L20,L20,M20)/IF(L20&lt;1,1,L20)*N20*(O20/12),4)</f>
        <v>0</v>
      </c>
      <c r="Q20" s="8">
        <f t="shared" ref="Q20:Q31" si="1">ROUND(P20*7600,2)</f>
        <v>0</v>
      </c>
    </row>
    <row r="21" spans="1:19" ht="20.25" customHeight="1" x14ac:dyDescent="0.25">
      <c r="A21" s="36">
        <v>3</v>
      </c>
      <c r="B21" s="20"/>
      <c r="C21" s="1"/>
      <c r="D21" s="27"/>
      <c r="E21" s="27"/>
      <c r="F21" s="20"/>
      <c r="G21" s="20"/>
      <c r="H21" s="20"/>
      <c r="I21" s="2"/>
      <c r="J21" s="2"/>
      <c r="K21" s="2"/>
      <c r="L21" s="16"/>
      <c r="M21" s="17"/>
      <c r="N21" s="18"/>
      <c r="O21" s="17"/>
      <c r="P21" s="62">
        <f t="shared" si="0"/>
        <v>0</v>
      </c>
      <c r="Q21" s="8">
        <f t="shared" si="1"/>
        <v>0</v>
      </c>
      <c r="S21" s="40"/>
    </row>
    <row r="22" spans="1:19" ht="20.25" customHeight="1" x14ac:dyDescent="0.25">
      <c r="A22" s="36">
        <v>4</v>
      </c>
      <c r="B22" s="20"/>
      <c r="C22" s="1"/>
      <c r="D22" s="27"/>
      <c r="E22" s="27"/>
      <c r="F22" s="20"/>
      <c r="G22" s="20"/>
      <c r="H22" s="20"/>
      <c r="I22" s="2"/>
      <c r="J22" s="2"/>
      <c r="K22" s="2"/>
      <c r="L22" s="16"/>
      <c r="M22" s="17"/>
      <c r="N22" s="18"/>
      <c r="O22" s="17"/>
      <c r="P22" s="62">
        <f t="shared" si="0"/>
        <v>0</v>
      </c>
      <c r="Q22" s="8">
        <f t="shared" si="1"/>
        <v>0</v>
      </c>
    </row>
    <row r="23" spans="1:19" ht="20.25" customHeight="1" x14ac:dyDescent="0.25">
      <c r="A23" s="36">
        <v>5</v>
      </c>
      <c r="B23" s="20"/>
      <c r="C23" s="1"/>
      <c r="D23" s="27"/>
      <c r="E23" s="27"/>
      <c r="F23" s="20"/>
      <c r="G23" s="20"/>
      <c r="H23" s="20"/>
      <c r="I23" s="2"/>
      <c r="J23" s="2"/>
      <c r="K23" s="2"/>
      <c r="L23" s="16"/>
      <c r="M23" s="17"/>
      <c r="N23" s="18"/>
      <c r="O23" s="17"/>
      <c r="P23" s="62">
        <f t="shared" si="0"/>
        <v>0</v>
      </c>
      <c r="Q23" s="8">
        <f t="shared" si="1"/>
        <v>0</v>
      </c>
    </row>
    <row r="24" spans="1:19" ht="20.25" customHeight="1" x14ac:dyDescent="0.25">
      <c r="A24" s="36">
        <v>6</v>
      </c>
      <c r="B24" s="20"/>
      <c r="C24" s="1"/>
      <c r="D24" s="27"/>
      <c r="E24" s="27"/>
      <c r="F24" s="20"/>
      <c r="G24" s="20"/>
      <c r="H24" s="20"/>
      <c r="I24" s="2"/>
      <c r="J24" s="2"/>
      <c r="K24" s="2"/>
      <c r="L24" s="16"/>
      <c r="M24" s="17"/>
      <c r="N24" s="18"/>
      <c r="O24" s="17"/>
      <c r="P24" s="62">
        <f t="shared" si="0"/>
        <v>0</v>
      </c>
      <c r="Q24" s="8">
        <f t="shared" si="1"/>
        <v>0</v>
      </c>
    </row>
    <row r="25" spans="1:19" ht="20.25" customHeight="1" x14ac:dyDescent="0.25">
      <c r="A25" s="36">
        <v>7</v>
      </c>
      <c r="B25" s="20"/>
      <c r="C25" s="1"/>
      <c r="D25" s="27"/>
      <c r="E25" s="27"/>
      <c r="F25" s="20"/>
      <c r="G25" s="20"/>
      <c r="H25" s="20"/>
      <c r="I25" s="2"/>
      <c r="J25" s="2"/>
      <c r="K25" s="2"/>
      <c r="L25" s="16"/>
      <c r="M25" s="17"/>
      <c r="N25" s="18"/>
      <c r="O25" s="17"/>
      <c r="P25" s="62">
        <f t="shared" si="0"/>
        <v>0</v>
      </c>
      <c r="Q25" s="8">
        <f t="shared" si="1"/>
        <v>0</v>
      </c>
    </row>
    <row r="26" spans="1:19" ht="20.25" customHeight="1" x14ac:dyDescent="0.25">
      <c r="A26" s="36">
        <v>8</v>
      </c>
      <c r="B26" s="20"/>
      <c r="C26" s="1"/>
      <c r="D26" s="27"/>
      <c r="E26" s="27"/>
      <c r="F26" s="20"/>
      <c r="G26" s="20"/>
      <c r="H26" s="20"/>
      <c r="I26" s="2"/>
      <c r="J26" s="2"/>
      <c r="K26" s="2"/>
      <c r="L26" s="16"/>
      <c r="M26" s="17"/>
      <c r="N26" s="18"/>
      <c r="O26" s="17"/>
      <c r="P26" s="62">
        <f t="shared" si="0"/>
        <v>0</v>
      </c>
      <c r="Q26" s="8">
        <f t="shared" si="1"/>
        <v>0</v>
      </c>
    </row>
    <row r="27" spans="1:19" ht="20.25" customHeight="1" x14ac:dyDescent="0.25">
      <c r="A27" s="36">
        <v>9</v>
      </c>
      <c r="B27" s="20"/>
      <c r="C27" s="1"/>
      <c r="D27" s="27"/>
      <c r="E27" s="27"/>
      <c r="F27" s="20"/>
      <c r="G27" s="20"/>
      <c r="H27" s="20"/>
      <c r="I27" s="2"/>
      <c r="J27" s="2"/>
      <c r="K27" s="2"/>
      <c r="L27" s="16"/>
      <c r="M27" s="17"/>
      <c r="N27" s="18"/>
      <c r="O27" s="17"/>
      <c r="P27" s="62">
        <f t="shared" si="0"/>
        <v>0</v>
      </c>
      <c r="Q27" s="8">
        <f t="shared" si="1"/>
        <v>0</v>
      </c>
    </row>
    <row r="28" spans="1:19" ht="20.25" customHeight="1" x14ac:dyDescent="0.25">
      <c r="A28" s="36">
        <v>10</v>
      </c>
      <c r="B28" s="20"/>
      <c r="C28" s="1"/>
      <c r="D28" s="27"/>
      <c r="E28" s="27"/>
      <c r="F28" s="20"/>
      <c r="G28" s="20"/>
      <c r="H28" s="20"/>
      <c r="I28" s="2"/>
      <c r="J28" s="2"/>
      <c r="K28" s="2"/>
      <c r="L28" s="16"/>
      <c r="M28" s="17"/>
      <c r="N28" s="18"/>
      <c r="O28" s="17"/>
      <c r="P28" s="62">
        <f t="shared" si="0"/>
        <v>0</v>
      </c>
      <c r="Q28" s="8">
        <f t="shared" si="1"/>
        <v>0</v>
      </c>
    </row>
    <row r="29" spans="1:19" ht="20.25" customHeight="1" x14ac:dyDescent="0.25">
      <c r="A29" s="36">
        <v>11</v>
      </c>
      <c r="B29" s="20"/>
      <c r="C29" s="1"/>
      <c r="D29" s="27"/>
      <c r="E29" s="27"/>
      <c r="F29" s="20"/>
      <c r="G29" s="20"/>
      <c r="H29" s="20"/>
      <c r="I29" s="2"/>
      <c r="J29" s="2"/>
      <c r="K29" s="2"/>
      <c r="L29" s="16"/>
      <c r="M29" s="17"/>
      <c r="N29" s="18"/>
      <c r="O29" s="17"/>
      <c r="P29" s="62">
        <f t="shared" si="0"/>
        <v>0</v>
      </c>
      <c r="Q29" s="8">
        <f t="shared" si="1"/>
        <v>0</v>
      </c>
    </row>
    <row r="30" spans="1:19" ht="20.25" customHeight="1" x14ac:dyDescent="0.25">
      <c r="A30" s="36">
        <v>12</v>
      </c>
      <c r="B30" s="20"/>
      <c r="C30" s="1"/>
      <c r="D30" s="27"/>
      <c r="E30" s="27"/>
      <c r="F30" s="20"/>
      <c r="G30" s="20"/>
      <c r="H30" s="20"/>
      <c r="I30" s="2"/>
      <c r="J30" s="2"/>
      <c r="K30" s="2"/>
      <c r="L30" s="16"/>
      <c r="M30" s="17"/>
      <c r="N30" s="18"/>
      <c r="O30" s="17"/>
      <c r="P30" s="62">
        <f t="shared" si="0"/>
        <v>0</v>
      </c>
      <c r="Q30" s="8">
        <f t="shared" si="1"/>
        <v>0</v>
      </c>
    </row>
    <row r="31" spans="1:19" ht="20.25" customHeight="1" x14ac:dyDescent="0.25">
      <c r="A31" s="36">
        <v>13</v>
      </c>
      <c r="B31" s="20"/>
      <c r="C31" s="1"/>
      <c r="D31" s="27"/>
      <c r="E31" s="27"/>
      <c r="F31" s="20"/>
      <c r="G31" s="20"/>
      <c r="H31" s="20"/>
      <c r="I31" s="2"/>
      <c r="J31" s="2"/>
      <c r="K31" s="2"/>
      <c r="L31" s="16"/>
      <c r="M31" s="17"/>
      <c r="N31" s="18"/>
      <c r="O31" s="17"/>
      <c r="P31" s="62">
        <f t="shared" si="0"/>
        <v>0</v>
      </c>
      <c r="Q31" s="8">
        <f t="shared" si="1"/>
        <v>0</v>
      </c>
    </row>
    <row r="32" spans="1:19" ht="20.25" customHeight="1" thickBot="1" x14ac:dyDescent="0.3">
      <c r="A32" s="36">
        <v>14</v>
      </c>
      <c r="B32" s="20"/>
      <c r="C32" s="1"/>
      <c r="D32" s="27"/>
      <c r="E32" s="27"/>
      <c r="F32" s="20"/>
      <c r="G32" s="20"/>
      <c r="H32" s="20"/>
      <c r="I32" s="2"/>
      <c r="J32" s="2"/>
      <c r="K32" s="2"/>
      <c r="L32" s="16"/>
      <c r="M32" s="17"/>
      <c r="N32" s="18"/>
      <c r="O32" s="17"/>
      <c r="P32" s="62">
        <f t="shared" si="0"/>
        <v>0</v>
      </c>
      <c r="Q32" s="9">
        <f t="shared" ref="Q32:Q33" si="2">ROUND(P32*7600,2)</f>
        <v>0</v>
      </c>
    </row>
    <row r="33" spans="2:17" ht="20.100000000000001" customHeight="1" thickBot="1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63">
        <f>ROUND(SUM(P19:P32),4)</f>
        <v>0</v>
      </c>
      <c r="Q33" s="10">
        <f t="shared" si="2"/>
        <v>0</v>
      </c>
    </row>
    <row r="34" spans="2:17" ht="15.75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ht="20.100000000000001" customHeight="1" x14ac:dyDescent="0.25">
      <c r="B35" s="4"/>
      <c r="C35" s="11" t="s">
        <v>2</v>
      </c>
      <c r="D35" s="11"/>
      <c r="E35" s="27"/>
      <c r="G35" s="4"/>
      <c r="H35" s="4"/>
      <c r="I35" s="4"/>
      <c r="J35" s="4"/>
      <c r="K35" s="4"/>
      <c r="L35" s="4"/>
      <c r="M35" s="4"/>
      <c r="N35" s="4"/>
      <c r="O35" s="4"/>
    </row>
    <row r="36" spans="2:17" ht="12" customHeight="1" x14ac:dyDescent="0.25">
      <c r="B36" s="26"/>
      <c r="C36" s="26"/>
      <c r="D36" s="26"/>
      <c r="E36" s="5"/>
      <c r="F36" s="6"/>
      <c r="G36" s="4"/>
      <c r="H36" s="4"/>
      <c r="I36" s="4"/>
      <c r="J36" s="4"/>
      <c r="K36" s="4"/>
      <c r="L36" s="4"/>
      <c r="M36" s="4"/>
      <c r="N36" s="4"/>
      <c r="O36" s="4"/>
    </row>
    <row r="37" spans="2:17" ht="20.100000000000001" customHeight="1" x14ac:dyDescent="0.25">
      <c r="B37" s="4"/>
      <c r="C37" s="21" t="s">
        <v>19</v>
      </c>
      <c r="D37" s="11"/>
      <c r="E37" s="78"/>
      <c r="F37" s="79"/>
      <c r="G37" s="80"/>
      <c r="I37" s="4"/>
      <c r="J37" s="4"/>
      <c r="K37" s="4"/>
      <c r="L37" s="4"/>
      <c r="M37" s="4"/>
      <c r="N37" s="4"/>
      <c r="O37" s="4"/>
    </row>
    <row r="38" spans="2:17" ht="15.75" customHeight="1" x14ac:dyDescent="0.25">
      <c r="B38" s="26"/>
      <c r="C38" s="22" t="s">
        <v>20</v>
      </c>
      <c r="D38" s="26"/>
      <c r="E38" s="5"/>
      <c r="F38" s="6"/>
      <c r="G38" s="4"/>
      <c r="H38" s="4"/>
      <c r="I38" s="4"/>
      <c r="J38" s="4"/>
      <c r="K38" s="4"/>
      <c r="L38" s="4"/>
      <c r="M38" s="4"/>
      <c r="N38" s="4"/>
      <c r="O38" s="4"/>
    </row>
    <row r="39" spans="2:17" ht="57.75" customHeight="1" thickBot="1" x14ac:dyDescent="0.3">
      <c r="C39" s="21" t="s">
        <v>17</v>
      </c>
      <c r="D39" s="12"/>
      <c r="E39" s="81"/>
      <c r="F39" s="81"/>
      <c r="G39" s="81"/>
    </row>
    <row r="40" spans="2:17" ht="25.5" customHeight="1" x14ac:dyDescent="0.25">
      <c r="C40" s="77" t="s">
        <v>18</v>
      </c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2:17" ht="30.75" customHeight="1" x14ac:dyDescent="0.25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2:17" x14ac:dyDescent="0.25">
      <c r="C42" s="12"/>
    </row>
  </sheetData>
  <sheetProtection algorithmName="SHA-512" hashValue="AsAE8pfYUcCkblu7IO5BR40cCdRbyjpoZTOQilYNF0MzBK219uuLfhZxzboF3nBLg4XbAUSJ8u46EQHKtYTCSg==" saltValue="3z4qSce1Qgka4QmVHqK9HQ==" spinCount="100000" sheet="1" selectLockedCells="1"/>
  <mergeCells count="20">
    <mergeCell ref="C40:P41"/>
    <mergeCell ref="E37:G37"/>
    <mergeCell ref="E39:G39"/>
    <mergeCell ref="B16:K16"/>
    <mergeCell ref="L16:Q16"/>
    <mergeCell ref="B1:Q1"/>
    <mergeCell ref="B13:D13"/>
    <mergeCell ref="B3:D3"/>
    <mergeCell ref="E3:F3"/>
    <mergeCell ref="E7:F7"/>
    <mergeCell ref="E11:F11"/>
    <mergeCell ref="E13:F13"/>
    <mergeCell ref="E9:H9"/>
    <mergeCell ref="H13:P13"/>
    <mergeCell ref="B7:D7"/>
    <mergeCell ref="B9:D9"/>
    <mergeCell ref="B11:D11"/>
    <mergeCell ref="J3:Q11"/>
    <mergeCell ref="B5:D5"/>
    <mergeCell ref="E5:F5"/>
  </mergeCells>
  <dataValidations count="7">
    <dataValidation type="list" allowBlank="1" showInputMessage="1" showErrorMessage="1" sqref="E11:F11" xr:uid="{8CBA63A5-BB4F-4C30-A915-682ACD34F74A}">
      <formula1>"Ja,Nein"</formula1>
    </dataValidation>
    <dataValidation type="list" allowBlank="1" showInputMessage="1" showErrorMessage="1" sqref="E13:F13" xr:uid="{C65443D8-E88F-4C3C-A055-7461CAE9E5B5}">
      <formula1>"Tarifgebundenheit,Betriebsvereinbarung,Vorstandsbeschluss,betrieblicher Übung,entfällt"</formula1>
    </dataValidation>
    <dataValidation type="date" errorStyle="information" operator="greaterThan" allowBlank="1" showInputMessage="1" showErrorMessage="1" error="Kein gültiges Datumsformat" sqref="E35 D19:E32" xr:uid="{A8BC1441-B699-4334-978E-0A456F6D5BBF}">
      <formula1>43101</formula1>
    </dataValidation>
    <dataValidation type="decimal" allowBlank="1" showInputMessage="1" showErrorMessage="1" errorTitle="Dauer der Beschäftigung" error="Hier kann nur ein Wert zwischen 0 und 12 eingegeben werden" sqref="O19:O32" xr:uid="{6F29B1E7-4DA3-4500-8D0B-E496FAD6334F}">
      <formula1>0</formula1>
      <formula2>12</formula2>
    </dataValidation>
    <dataValidation type="decimal" allowBlank="1" showInputMessage="1" showErrorMessage="1" errorTitle="wöchentliche Arbeitszeit" error="als wöchentliche Arbeitszeit kann nur eine Zahl zwischen 0 und 40 eingegeben werden" sqref="M19:M32" xr:uid="{6FC45C52-2A24-4543-8B82-BE9D84759F69}">
      <formula1>0</formula1>
      <formula2>40</formula2>
    </dataValidation>
    <dataValidation type="decimal" allowBlank="1" showInputMessage="1" showErrorMessage="1" errorTitle="tarifvertragliche Arbeitszeit" error="als tarifvertragliche Arbeitszeit kann nur eine Zahl zwischen 0 und 40 eingegeben werden" sqref="L19:L32" xr:uid="{0B76FB31-8A64-479E-9E32-799805045B16}">
      <formula1>0</formula1>
      <formula2>40</formula2>
    </dataValidation>
    <dataValidation type="decimal" allowBlank="1" showInputMessage="1" showErrorMessage="1" errorTitle="Anteilige Arbeitszeit im Projekt" error="Hier kann nur ein Wert zwischen 0 und 100 eingegeben werden" sqref="N19:N32" xr:uid="{12668629-ADEC-4813-8F47-14582AA70AA4}">
      <formula1>0</formula1>
      <formula2>1</formula2>
    </dataValidation>
  </dataValidations>
  <pageMargins left="0.70866141732283472" right="0.70866141732283472" top="0.78740157480314965" bottom="0.78740157480314965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B757-D821-4EA2-8B7A-FE2F07FC2FA4}">
  <sheetPr>
    <pageSetUpPr fitToPage="1"/>
  </sheetPr>
  <dimension ref="A1:P35"/>
  <sheetViews>
    <sheetView zoomScaleNormal="100" workbookViewId="0">
      <selection activeCell="G9" sqref="G9"/>
    </sheetView>
  </sheetViews>
  <sheetFormatPr baseColWidth="10" defaultRowHeight="15" x14ac:dyDescent="0.25"/>
  <sheetData>
    <row r="1" spans="1:16" ht="30.75" customHeight="1" x14ac:dyDescent="0.3">
      <c r="A1" s="84" t="s">
        <v>78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3" spans="1:16" x14ac:dyDescent="0.25">
      <c r="A3" t="s">
        <v>48</v>
      </c>
    </row>
    <row r="4" spans="1:16" ht="17.25" customHeight="1" x14ac:dyDescent="0.25"/>
    <row r="24" ht="21" customHeight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444C-0D10-4880-B807-8AD1A56A17FA}">
  <dimension ref="A1:B25"/>
  <sheetViews>
    <sheetView topLeftCell="A7" workbookViewId="0">
      <selection activeCell="B24" sqref="B24"/>
    </sheetView>
  </sheetViews>
  <sheetFormatPr baseColWidth="10" defaultRowHeight="15" x14ac:dyDescent="0.25"/>
  <cols>
    <col min="1" max="1" width="38" customWidth="1"/>
    <col min="2" max="2" width="156.28515625" customWidth="1"/>
  </cols>
  <sheetData>
    <row r="1" spans="1:2" ht="21.75" customHeight="1" x14ac:dyDescent="0.25">
      <c r="A1" s="90" t="s">
        <v>28</v>
      </c>
      <c r="B1" s="90"/>
    </row>
    <row r="3" spans="1:2" x14ac:dyDescent="0.25">
      <c r="A3" t="s">
        <v>81</v>
      </c>
      <c r="B3" t="s">
        <v>82</v>
      </c>
    </row>
    <row r="5" spans="1:2" ht="31.5" customHeight="1" x14ac:dyDescent="0.25">
      <c r="A5" s="85" t="s">
        <v>29</v>
      </c>
      <c r="B5" s="86"/>
    </row>
    <row r="6" spans="1:2" ht="23.25" customHeight="1" x14ac:dyDescent="0.25">
      <c r="A6" s="41" t="s">
        <v>49</v>
      </c>
      <c r="B6" s="41"/>
    </row>
    <row r="7" spans="1:2" ht="45" customHeight="1" x14ac:dyDescent="0.25">
      <c r="A7" s="59" t="s">
        <v>71</v>
      </c>
      <c r="B7" s="57" t="s">
        <v>39</v>
      </c>
    </row>
    <row r="8" spans="1:2" ht="42.75" customHeight="1" x14ac:dyDescent="0.25">
      <c r="A8" s="59" t="s">
        <v>72</v>
      </c>
      <c r="B8" s="57" t="s">
        <v>40</v>
      </c>
    </row>
    <row r="9" spans="1:2" ht="15.75" x14ac:dyDescent="0.25">
      <c r="A9" s="59" t="s">
        <v>27</v>
      </c>
      <c r="B9" s="57" t="s">
        <v>51</v>
      </c>
    </row>
    <row r="10" spans="1:2" ht="15.75" x14ac:dyDescent="0.25">
      <c r="A10" s="59" t="s">
        <v>26</v>
      </c>
      <c r="B10" s="57" t="s">
        <v>41</v>
      </c>
    </row>
    <row r="11" spans="1:2" ht="26.25" customHeight="1" x14ac:dyDescent="0.25">
      <c r="A11" s="59" t="s">
        <v>6</v>
      </c>
      <c r="B11" s="57" t="s">
        <v>42</v>
      </c>
    </row>
    <row r="12" spans="1:2" ht="42.75" customHeight="1" x14ac:dyDescent="0.25">
      <c r="A12" s="59" t="s">
        <v>3</v>
      </c>
      <c r="B12" s="57" t="s">
        <v>43</v>
      </c>
    </row>
    <row r="13" spans="1:2" ht="36" customHeight="1" x14ac:dyDescent="0.25">
      <c r="A13" s="59" t="s">
        <v>0</v>
      </c>
      <c r="B13" s="57" t="s">
        <v>44</v>
      </c>
    </row>
    <row r="14" spans="1:2" ht="40.5" customHeight="1" x14ac:dyDescent="0.25">
      <c r="A14" s="59" t="s">
        <v>33</v>
      </c>
      <c r="B14" s="57" t="s">
        <v>73</v>
      </c>
    </row>
    <row r="15" spans="1:2" ht="51.75" customHeight="1" x14ac:dyDescent="0.25">
      <c r="A15" s="59" t="s">
        <v>50</v>
      </c>
      <c r="B15" s="57" t="s">
        <v>45</v>
      </c>
    </row>
    <row r="16" spans="1:2" ht="30" x14ac:dyDescent="0.25">
      <c r="A16" s="59" t="s">
        <v>38</v>
      </c>
      <c r="B16" s="57" t="s">
        <v>46</v>
      </c>
    </row>
    <row r="17" spans="1:2" ht="15.75" x14ac:dyDescent="0.25">
      <c r="A17" s="42"/>
      <c r="B17" s="42"/>
    </row>
    <row r="18" spans="1:2" ht="31.5" customHeight="1" x14ac:dyDescent="0.25">
      <c r="A18" s="87" t="s">
        <v>30</v>
      </c>
      <c r="B18" s="88"/>
    </row>
    <row r="19" spans="1:2" ht="40.5" customHeight="1" x14ac:dyDescent="0.25">
      <c r="A19" s="89" t="s">
        <v>77</v>
      </c>
      <c r="B19" s="89"/>
    </row>
    <row r="20" spans="1:2" ht="51" customHeight="1" x14ac:dyDescent="0.25">
      <c r="A20" s="43" t="s">
        <v>34</v>
      </c>
      <c r="B20" s="60" t="s">
        <v>79</v>
      </c>
    </row>
    <row r="21" spans="1:2" ht="57.75" customHeight="1" x14ac:dyDescent="0.25">
      <c r="A21" s="43" t="s">
        <v>36</v>
      </c>
      <c r="B21" s="60" t="s">
        <v>80</v>
      </c>
    </row>
    <row r="22" spans="1:2" ht="69" customHeight="1" x14ac:dyDescent="0.25">
      <c r="A22" s="43" t="s">
        <v>35</v>
      </c>
      <c r="B22" s="45" t="s">
        <v>47</v>
      </c>
    </row>
    <row r="23" spans="1:2" ht="121.5" x14ac:dyDescent="0.25">
      <c r="A23" s="43" t="s">
        <v>37</v>
      </c>
      <c r="B23" s="61" t="s">
        <v>83</v>
      </c>
    </row>
    <row r="24" spans="1:2" ht="78.75" x14ac:dyDescent="0.25">
      <c r="A24" s="58" t="s">
        <v>25</v>
      </c>
      <c r="B24" s="45" t="s">
        <v>75</v>
      </c>
    </row>
    <row r="25" spans="1:2" ht="47.25" x14ac:dyDescent="0.25">
      <c r="A25" s="58" t="s">
        <v>5</v>
      </c>
      <c r="B25" s="44" t="s">
        <v>74</v>
      </c>
    </row>
  </sheetData>
  <sheetProtection algorithmName="SHA-512" hashValue="OgJ1IU2eXSOInkeTNTFEoR8KRPrNi59lxgDoZH9Nr1AF34yIfZvS4rPkjPylZ3qpJpT1CX/pF70ReJqevnZG0w==" saltValue="oQsgBS88RjIfZhtZAO3Wgg==" spinCount="100000" sheet="1" selectLockedCells="1" selectUnlockedCells="1"/>
  <mergeCells count="4">
    <mergeCell ref="A5:B5"/>
    <mergeCell ref="A18:B18"/>
    <mergeCell ref="A19:B19"/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C22AC-7BE2-464F-A35A-B758190FAA93}">
  <sheetPr>
    <tabColor theme="0" tint="-4.9989318521683403E-2"/>
    <pageSetUpPr fitToPage="1"/>
  </sheetPr>
  <dimension ref="A1:S19"/>
  <sheetViews>
    <sheetView showGridLines="0" topLeftCell="C1" zoomScale="80" zoomScaleNormal="80" workbookViewId="0">
      <selection activeCell="Q26" sqref="Q26"/>
    </sheetView>
  </sheetViews>
  <sheetFormatPr baseColWidth="10" defaultRowHeight="15" x14ac:dyDescent="0.25"/>
  <cols>
    <col min="1" max="1" width="7" style="3" customWidth="1"/>
    <col min="2" max="2" width="17.42578125" style="3" customWidth="1"/>
    <col min="3" max="3" width="17.7109375" style="3" bestFit="1" customWidth="1"/>
    <col min="4" max="4" width="16.5703125" style="3" customWidth="1"/>
    <col min="5" max="5" width="17.42578125" style="3" bestFit="1" customWidth="1"/>
    <col min="6" max="6" width="16.140625" style="3" bestFit="1" customWidth="1"/>
    <col min="7" max="7" width="18.85546875" style="3" bestFit="1" customWidth="1"/>
    <col min="8" max="8" width="17.7109375" style="3" customWidth="1"/>
    <col min="9" max="9" width="16.85546875" style="3" customWidth="1"/>
    <col min="10" max="10" width="15.5703125" style="3" customWidth="1"/>
    <col min="11" max="11" width="14.85546875" style="3" customWidth="1"/>
    <col min="12" max="12" width="19.85546875" style="3" customWidth="1"/>
    <col min="13" max="13" width="17" style="3" customWidth="1"/>
    <col min="14" max="14" width="13.85546875" style="3" customWidth="1"/>
    <col min="15" max="15" width="21.140625" style="3" bestFit="1" customWidth="1"/>
    <col min="16" max="16" width="14.140625" style="3" customWidth="1"/>
    <col min="17" max="17" width="15.7109375" style="3" bestFit="1" customWidth="1"/>
    <col min="18" max="18" width="87.85546875" style="3" customWidth="1"/>
    <col min="19" max="16384" width="11.42578125" style="3"/>
  </cols>
  <sheetData>
    <row r="1" spans="1:19" ht="23.25" customHeight="1" x14ac:dyDescent="0.25">
      <c r="B1" s="64" t="s">
        <v>52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ht="19.5" customHeight="1" x14ac:dyDescent="0.25">
      <c r="B2" s="82" t="s">
        <v>29</v>
      </c>
      <c r="C2" s="82"/>
      <c r="D2" s="82"/>
      <c r="E2" s="82"/>
      <c r="F2" s="82"/>
      <c r="G2" s="82"/>
      <c r="H2" s="82"/>
      <c r="I2" s="82"/>
      <c r="J2" s="82"/>
      <c r="K2" s="82"/>
      <c r="L2" s="83" t="s">
        <v>30</v>
      </c>
      <c r="M2" s="83"/>
      <c r="N2" s="83"/>
      <c r="O2" s="83"/>
      <c r="P2" s="83"/>
      <c r="Q2" s="83"/>
    </row>
    <row r="3" spans="1:19" ht="110.25" x14ac:dyDescent="0.25">
      <c r="B3" s="37" t="s">
        <v>14</v>
      </c>
      <c r="C3" s="37" t="s">
        <v>15</v>
      </c>
      <c r="D3" s="37" t="s">
        <v>27</v>
      </c>
      <c r="E3" s="37" t="s">
        <v>61</v>
      </c>
      <c r="F3" s="37" t="s">
        <v>6</v>
      </c>
      <c r="G3" s="37" t="s">
        <v>3</v>
      </c>
      <c r="H3" s="37" t="s">
        <v>0</v>
      </c>
      <c r="I3" s="37" t="s">
        <v>33</v>
      </c>
      <c r="J3" s="37" t="s">
        <v>32</v>
      </c>
      <c r="K3" s="37" t="s">
        <v>31</v>
      </c>
      <c r="L3" s="39" t="s">
        <v>34</v>
      </c>
      <c r="M3" s="39" t="s">
        <v>36</v>
      </c>
      <c r="N3" s="39" t="s">
        <v>35</v>
      </c>
      <c r="O3" s="39" t="s">
        <v>37</v>
      </c>
      <c r="P3" s="28" t="s">
        <v>25</v>
      </c>
      <c r="Q3" s="28" t="s">
        <v>5</v>
      </c>
    </row>
    <row r="4" spans="1:19" s="23" customFormat="1" ht="46.5" customHeight="1" x14ac:dyDescent="0.25">
      <c r="A4" s="29" t="s">
        <v>22</v>
      </c>
      <c r="B4" s="29" t="s">
        <v>16</v>
      </c>
      <c r="C4" s="30" t="s">
        <v>9</v>
      </c>
      <c r="D4" s="38">
        <v>43831</v>
      </c>
      <c r="E4" s="38">
        <v>44196</v>
      </c>
      <c r="F4" s="30" t="s">
        <v>7</v>
      </c>
      <c r="G4" s="30" t="s">
        <v>8</v>
      </c>
      <c r="H4" s="30" t="s">
        <v>8</v>
      </c>
      <c r="I4" s="30"/>
      <c r="J4" s="30"/>
      <c r="K4" s="30"/>
      <c r="L4" s="31">
        <v>39</v>
      </c>
      <c r="M4" s="32">
        <v>19.5</v>
      </c>
      <c r="N4" s="33">
        <v>100</v>
      </c>
      <c r="O4" s="31">
        <v>12</v>
      </c>
      <c r="P4" s="34"/>
      <c r="Q4" s="31"/>
    </row>
    <row r="5" spans="1:19" ht="20.25" customHeight="1" x14ac:dyDescent="0.25">
      <c r="A5" s="35">
        <v>1</v>
      </c>
      <c r="B5" s="46" t="s">
        <v>53</v>
      </c>
      <c r="C5" s="55">
        <v>111111</v>
      </c>
      <c r="D5" s="47">
        <v>43466</v>
      </c>
      <c r="E5" s="27">
        <v>43646</v>
      </c>
      <c r="F5" s="46" t="s">
        <v>54</v>
      </c>
      <c r="G5" s="46" t="s">
        <v>55</v>
      </c>
      <c r="H5" s="46" t="s">
        <v>55</v>
      </c>
      <c r="I5" s="2">
        <v>1568</v>
      </c>
      <c r="J5" s="2">
        <v>322.33999999999997</v>
      </c>
      <c r="K5" s="2"/>
      <c r="L5" s="16">
        <v>40</v>
      </c>
      <c r="M5" s="17">
        <v>20</v>
      </c>
      <c r="N5" s="18">
        <v>1</v>
      </c>
      <c r="O5" s="19">
        <v>6</v>
      </c>
      <c r="P5" s="62">
        <f>ROUND(IF(M5 &gt;L5,L5,M5)/IF(L5&lt;1,1,L5)*N5*(O5/12),4)</f>
        <v>0.25</v>
      </c>
      <c r="Q5" s="8">
        <f>ROUND(P5*7600,2)</f>
        <v>1900</v>
      </c>
    </row>
    <row r="6" spans="1:19" ht="20.25" customHeight="1" x14ac:dyDescent="0.25">
      <c r="A6" s="36">
        <v>2</v>
      </c>
      <c r="B6" s="46" t="s">
        <v>53</v>
      </c>
      <c r="C6" s="55" t="s">
        <v>65</v>
      </c>
      <c r="D6" s="47">
        <v>43647</v>
      </c>
      <c r="E6" s="27">
        <v>43830</v>
      </c>
      <c r="F6" s="46" t="s">
        <v>54</v>
      </c>
      <c r="G6" s="46" t="s">
        <v>55</v>
      </c>
      <c r="H6" s="46" t="s">
        <v>55</v>
      </c>
      <c r="I6" s="49">
        <v>1982.5</v>
      </c>
      <c r="J6" s="49">
        <v>477.09</v>
      </c>
      <c r="K6" s="2"/>
      <c r="L6" s="16">
        <v>40</v>
      </c>
      <c r="M6" s="48">
        <v>25</v>
      </c>
      <c r="N6" s="54">
        <v>1</v>
      </c>
      <c r="O6" s="19">
        <v>6</v>
      </c>
      <c r="P6" s="62">
        <f t="shared" ref="P6:P18" si="0">ROUND(IF(M6 &gt;L6,L6,M6)/IF(L6&lt;1,1,L6)*N6*(O6/12),4)</f>
        <v>0.3125</v>
      </c>
      <c r="Q6" s="8">
        <f t="shared" ref="Q6:Q19" si="1">ROUND(P6*7600,2)</f>
        <v>2375</v>
      </c>
      <c r="R6" s="51" t="s">
        <v>62</v>
      </c>
    </row>
    <row r="7" spans="1:19" ht="20.25" customHeight="1" x14ac:dyDescent="0.25">
      <c r="A7" s="36">
        <v>3</v>
      </c>
      <c r="B7" s="46" t="s">
        <v>56</v>
      </c>
      <c r="C7" s="55" t="s">
        <v>66</v>
      </c>
      <c r="D7" s="53">
        <v>43570</v>
      </c>
      <c r="E7" s="27">
        <v>43830</v>
      </c>
      <c r="F7" s="46" t="s">
        <v>54</v>
      </c>
      <c r="G7" s="46" t="s">
        <v>60</v>
      </c>
      <c r="H7" s="46" t="s">
        <v>60</v>
      </c>
      <c r="I7" s="2">
        <v>2550.44</v>
      </c>
      <c r="J7" s="2">
        <v>516.59</v>
      </c>
      <c r="K7" s="2">
        <v>540.23</v>
      </c>
      <c r="L7" s="16">
        <v>40</v>
      </c>
      <c r="M7" s="17">
        <v>30</v>
      </c>
      <c r="N7" s="18">
        <v>1</v>
      </c>
      <c r="O7" s="52">
        <v>8.5</v>
      </c>
      <c r="P7" s="62">
        <f t="shared" si="0"/>
        <v>0.53129999999999999</v>
      </c>
      <c r="Q7" s="8">
        <f t="shared" si="1"/>
        <v>4037.88</v>
      </c>
      <c r="R7" s="50" t="s">
        <v>57</v>
      </c>
      <c r="S7" s="40"/>
    </row>
    <row r="8" spans="1:19" ht="20.25" customHeight="1" x14ac:dyDescent="0.25">
      <c r="A8" s="36">
        <v>4</v>
      </c>
      <c r="B8" s="46" t="s">
        <v>58</v>
      </c>
      <c r="C8" s="55" t="s">
        <v>67</v>
      </c>
      <c r="D8" s="27">
        <v>43466</v>
      </c>
      <c r="E8" s="53">
        <v>43570</v>
      </c>
      <c r="F8" s="46" t="s">
        <v>54</v>
      </c>
      <c r="G8" s="46" t="s">
        <v>59</v>
      </c>
      <c r="H8" s="46" t="s">
        <v>59</v>
      </c>
      <c r="I8" s="2">
        <v>2537.7199999999998</v>
      </c>
      <c r="J8" s="2">
        <v>514.01</v>
      </c>
      <c r="K8" s="2">
        <v>402.38</v>
      </c>
      <c r="L8" s="16">
        <v>40</v>
      </c>
      <c r="M8" s="17">
        <v>40</v>
      </c>
      <c r="N8" s="18">
        <v>1</v>
      </c>
      <c r="O8" s="19">
        <v>4</v>
      </c>
      <c r="P8" s="62">
        <f t="shared" si="0"/>
        <v>0.33329999999999999</v>
      </c>
      <c r="Q8" s="8">
        <f t="shared" si="1"/>
        <v>2533.08</v>
      </c>
      <c r="R8" s="50" t="s">
        <v>63</v>
      </c>
    </row>
    <row r="9" spans="1:19" ht="20.25" customHeight="1" x14ac:dyDescent="0.25">
      <c r="A9" s="36">
        <v>5</v>
      </c>
      <c r="B9" s="46" t="s">
        <v>64</v>
      </c>
      <c r="C9" s="55" t="s">
        <v>68</v>
      </c>
      <c r="D9" s="27">
        <v>43466</v>
      </c>
      <c r="E9" s="27">
        <v>43646</v>
      </c>
      <c r="F9" s="46" t="s">
        <v>54</v>
      </c>
      <c r="G9" s="46" t="s">
        <v>69</v>
      </c>
      <c r="H9" s="46" t="s">
        <v>69</v>
      </c>
      <c r="I9" s="2">
        <v>2625.83</v>
      </c>
      <c r="J9" s="2">
        <v>544.99</v>
      </c>
      <c r="K9" s="2">
        <v>2227.67</v>
      </c>
      <c r="L9" s="16">
        <v>40</v>
      </c>
      <c r="M9" s="17">
        <v>20</v>
      </c>
      <c r="N9" s="18">
        <v>1</v>
      </c>
      <c r="O9" s="19">
        <v>6</v>
      </c>
      <c r="P9" s="62">
        <f t="shared" si="0"/>
        <v>0.25</v>
      </c>
      <c r="Q9" s="8">
        <f t="shared" si="1"/>
        <v>1900</v>
      </c>
    </row>
    <row r="10" spans="1:19" ht="20.25" customHeight="1" x14ac:dyDescent="0.25">
      <c r="A10" s="36">
        <v>6</v>
      </c>
      <c r="B10" s="46" t="s">
        <v>64</v>
      </c>
      <c r="C10" s="55" t="s">
        <v>68</v>
      </c>
      <c r="D10" s="27">
        <v>43739</v>
      </c>
      <c r="E10" s="27">
        <v>43830</v>
      </c>
      <c r="F10" s="46" t="s">
        <v>54</v>
      </c>
      <c r="G10" s="46" t="s">
        <v>69</v>
      </c>
      <c r="H10" s="46" t="s">
        <v>69</v>
      </c>
      <c r="I10" s="2">
        <v>3228.23</v>
      </c>
      <c r="J10" s="2">
        <v>812.71</v>
      </c>
      <c r="K10" s="2">
        <v>2227.67</v>
      </c>
      <c r="L10" s="16">
        <v>40</v>
      </c>
      <c r="M10" s="17">
        <v>20</v>
      </c>
      <c r="N10" s="54">
        <v>0.5</v>
      </c>
      <c r="O10" s="19">
        <v>6</v>
      </c>
      <c r="P10" s="62">
        <f t="shared" si="0"/>
        <v>0.125</v>
      </c>
      <c r="Q10" s="8">
        <f t="shared" si="1"/>
        <v>950</v>
      </c>
      <c r="R10" s="50" t="s">
        <v>70</v>
      </c>
    </row>
    <row r="11" spans="1:19" ht="20.25" customHeight="1" x14ac:dyDescent="0.25">
      <c r="A11" s="36">
        <v>7</v>
      </c>
      <c r="B11" s="20"/>
      <c r="C11" s="56"/>
      <c r="D11" s="27"/>
      <c r="E11" s="27"/>
      <c r="F11" s="20"/>
      <c r="G11" s="20"/>
      <c r="H11" s="20"/>
      <c r="I11" s="2"/>
      <c r="J11" s="2"/>
      <c r="K11" s="2"/>
      <c r="L11" s="16"/>
      <c r="M11" s="17"/>
      <c r="N11" s="18"/>
      <c r="O11" s="19"/>
      <c r="P11" s="62">
        <f t="shared" si="0"/>
        <v>0</v>
      </c>
      <c r="Q11" s="8">
        <f t="shared" si="1"/>
        <v>0</v>
      </c>
    </row>
    <row r="12" spans="1:19" ht="20.25" customHeight="1" x14ac:dyDescent="0.25">
      <c r="A12" s="36">
        <v>8</v>
      </c>
      <c r="B12" s="20"/>
      <c r="C12" s="56"/>
      <c r="D12" s="27"/>
      <c r="E12" s="27"/>
      <c r="F12" s="20"/>
      <c r="G12" s="20"/>
      <c r="H12" s="20"/>
      <c r="I12" s="2"/>
      <c r="J12" s="2"/>
      <c r="K12" s="2"/>
      <c r="L12" s="16"/>
      <c r="M12" s="17"/>
      <c r="N12" s="18"/>
      <c r="O12" s="19"/>
      <c r="P12" s="62">
        <f t="shared" si="0"/>
        <v>0</v>
      </c>
      <c r="Q12" s="8">
        <f t="shared" si="1"/>
        <v>0</v>
      </c>
    </row>
    <row r="13" spans="1:19" ht="20.25" customHeight="1" x14ac:dyDescent="0.25">
      <c r="A13" s="36">
        <v>9</v>
      </c>
      <c r="B13" s="20"/>
      <c r="C13" s="56"/>
      <c r="D13" s="27"/>
      <c r="E13" s="27"/>
      <c r="F13" s="20"/>
      <c r="G13" s="20"/>
      <c r="H13" s="20"/>
      <c r="I13" s="2"/>
      <c r="J13" s="2"/>
      <c r="K13" s="2"/>
      <c r="L13" s="16"/>
      <c r="M13" s="17"/>
      <c r="N13" s="18"/>
      <c r="O13" s="19"/>
      <c r="P13" s="62">
        <f t="shared" si="0"/>
        <v>0</v>
      </c>
      <c r="Q13" s="8">
        <f t="shared" si="1"/>
        <v>0</v>
      </c>
    </row>
    <row r="14" spans="1:19" ht="20.25" customHeight="1" x14ac:dyDescent="0.25">
      <c r="A14" s="36">
        <v>10</v>
      </c>
      <c r="B14" s="20"/>
      <c r="C14" s="56"/>
      <c r="D14" s="27"/>
      <c r="E14" s="27"/>
      <c r="F14" s="20"/>
      <c r="G14" s="20"/>
      <c r="H14" s="20"/>
      <c r="I14" s="2"/>
      <c r="J14" s="2"/>
      <c r="K14" s="2"/>
      <c r="L14" s="16"/>
      <c r="M14" s="17"/>
      <c r="N14" s="18"/>
      <c r="O14" s="19"/>
      <c r="P14" s="62">
        <f t="shared" si="0"/>
        <v>0</v>
      </c>
      <c r="Q14" s="8">
        <f t="shared" si="1"/>
        <v>0</v>
      </c>
    </row>
    <row r="15" spans="1:19" ht="20.25" customHeight="1" x14ac:dyDescent="0.25">
      <c r="A15" s="36">
        <v>11</v>
      </c>
      <c r="B15" s="20"/>
      <c r="C15" s="56"/>
      <c r="D15" s="27"/>
      <c r="E15" s="27"/>
      <c r="F15" s="20"/>
      <c r="G15" s="20"/>
      <c r="H15" s="20"/>
      <c r="I15" s="2"/>
      <c r="J15" s="2"/>
      <c r="K15" s="2"/>
      <c r="L15" s="16"/>
      <c r="M15" s="17"/>
      <c r="N15" s="18"/>
      <c r="O15" s="19"/>
      <c r="P15" s="62">
        <f t="shared" si="0"/>
        <v>0</v>
      </c>
      <c r="Q15" s="8">
        <f t="shared" si="1"/>
        <v>0</v>
      </c>
    </row>
    <row r="16" spans="1:19" ht="20.25" customHeight="1" x14ac:dyDescent="0.25">
      <c r="A16" s="36">
        <v>12</v>
      </c>
      <c r="B16" s="20"/>
      <c r="C16" s="56"/>
      <c r="D16" s="27"/>
      <c r="E16" s="27"/>
      <c r="F16" s="20"/>
      <c r="G16" s="20"/>
      <c r="H16" s="20"/>
      <c r="I16" s="2"/>
      <c r="J16" s="2"/>
      <c r="K16" s="2"/>
      <c r="L16" s="16"/>
      <c r="M16" s="17"/>
      <c r="N16" s="18"/>
      <c r="O16" s="19"/>
      <c r="P16" s="62">
        <f t="shared" si="0"/>
        <v>0</v>
      </c>
      <c r="Q16" s="8">
        <f t="shared" si="1"/>
        <v>0</v>
      </c>
    </row>
    <row r="17" spans="1:17" ht="20.25" customHeight="1" x14ac:dyDescent="0.25">
      <c r="A17" s="36">
        <v>13</v>
      </c>
      <c r="B17" s="20"/>
      <c r="C17" s="56"/>
      <c r="D17" s="27"/>
      <c r="E17" s="27"/>
      <c r="F17" s="20"/>
      <c r="G17" s="20"/>
      <c r="H17" s="20"/>
      <c r="I17" s="2"/>
      <c r="J17" s="2"/>
      <c r="K17" s="2"/>
      <c r="L17" s="16"/>
      <c r="M17" s="17"/>
      <c r="N17" s="18"/>
      <c r="O17" s="19"/>
      <c r="P17" s="62">
        <f t="shared" si="0"/>
        <v>0</v>
      </c>
      <c r="Q17" s="8">
        <f t="shared" si="1"/>
        <v>0</v>
      </c>
    </row>
    <row r="18" spans="1:17" ht="20.25" customHeight="1" thickBot="1" x14ac:dyDescent="0.3">
      <c r="A18" s="36">
        <v>14</v>
      </c>
      <c r="B18" s="20"/>
      <c r="C18" s="56"/>
      <c r="D18" s="27"/>
      <c r="E18" s="27"/>
      <c r="F18" s="20"/>
      <c r="G18" s="20"/>
      <c r="H18" s="20"/>
      <c r="I18" s="2"/>
      <c r="J18" s="2"/>
      <c r="K18" s="2"/>
      <c r="L18" s="16"/>
      <c r="M18" s="17"/>
      <c r="N18" s="18"/>
      <c r="O18" s="19"/>
      <c r="P18" s="62">
        <f t="shared" si="0"/>
        <v>0</v>
      </c>
      <c r="Q18" s="9">
        <f t="shared" si="1"/>
        <v>0</v>
      </c>
    </row>
    <row r="19" spans="1:17" ht="20.100000000000001" customHeight="1" thickBot="1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63">
        <f>ROUND(SUM(P5:P18),4)</f>
        <v>1.8021</v>
      </c>
      <c r="Q19" s="10">
        <f t="shared" si="1"/>
        <v>13695.96</v>
      </c>
    </row>
  </sheetData>
  <sheetProtection algorithmName="SHA-512" hashValue="7BdiPnusCbTwPJ7lKUPr2LdIfWEAvoxy294TkmWOH5Ra1x4fATsSmSiMSHDyWg2euRBc6AyH2oOKAXBoW2kHlA==" saltValue="s1yDAObImeVyGch82laOrA==" spinCount="100000" sheet="1" selectLockedCells="1" selectUnlockedCells="1"/>
  <mergeCells count="3">
    <mergeCell ref="B2:K2"/>
    <mergeCell ref="L2:Q2"/>
    <mergeCell ref="B1:Q1"/>
  </mergeCells>
  <dataValidations count="5">
    <dataValidation type="decimal" allowBlank="1" showInputMessage="1" showErrorMessage="1" errorTitle="Anteilige Arbeitszeit im Projekt" error="Hier kann nur ein Wert zwischen 0 und 100 eingegeben werden" sqref="N5:N18" xr:uid="{9CC89A91-A499-473A-989A-4A7388A79E60}">
      <formula1>0</formula1>
      <formula2>1</formula2>
    </dataValidation>
    <dataValidation type="decimal" allowBlank="1" showInputMessage="1" showErrorMessage="1" errorTitle="tarifvertragliche Arbeitszeit" error="als tarifvertragliche Arbeitszeit kann nur eine Zahl zwischen 0 und 40 eingegeben werden" sqref="L5:L18" xr:uid="{5D7A54AA-F8A5-4C13-884B-ECBDAC1C3F3B}">
      <formula1>0</formula1>
      <formula2>40</formula2>
    </dataValidation>
    <dataValidation type="decimal" allowBlank="1" showInputMessage="1" showErrorMessage="1" errorTitle="wöchentliche Arbeitszeit" error="als wöchentliche Arbeitszeit kann nur eine Zahl zwischen 0 und 40 eingegeben werden" sqref="M5:M18" xr:uid="{2C95F2B6-2B42-48AE-82D1-C28B2D5195F3}">
      <formula1>0</formula1>
      <formula2>40</formula2>
    </dataValidation>
    <dataValidation type="decimal" allowBlank="1" showInputMessage="1" showErrorMessage="1" errorTitle="Dauer der Beschäftigung" error="Hier kann nur ein Wert zwischen 0 und 12 eingegeben werden" sqref="O5:O18" xr:uid="{ECC653EF-195F-41D8-95BF-D41CFBCDDC0D}">
      <formula1>0</formula1>
      <formula2>12</formula2>
    </dataValidation>
    <dataValidation type="date" errorStyle="information" operator="greaterThan" allowBlank="1" showInputMessage="1" showErrorMessage="1" error="Kein gültiges Datumsformat" sqref="E5:E6 D7:E18" xr:uid="{0D6D7264-B99A-4B9B-B7B3-7B6FC370B48D}">
      <formula1>43101</formula1>
    </dataValidation>
  </dataValidations>
  <pageMargins left="0.7" right="0.7" top="0.78740157499999996" bottom="0.78740157499999996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Stellenplan</vt:lpstr>
      <vt:lpstr>Erläuterungen zum Stellenplan</vt:lpstr>
      <vt:lpstr>Ausfüllhinweise </vt:lpstr>
      <vt:lpstr>Beispiel Stellenplan</vt:lpstr>
      <vt:lpstr>'Beispiel Stellenplan'!Druckbereich</vt:lpstr>
      <vt:lpstr>'Erläuterungen zum Stellenplan'!Druckbereich</vt:lpstr>
      <vt:lpstr>Stellenplan!Druckbereich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Nasarian, Lena</dc:creator>
  <cp:lastModifiedBy>Johannssen, Malte</cp:lastModifiedBy>
  <cp:lastPrinted>2020-09-10T12:00:55Z</cp:lastPrinted>
  <dcterms:created xsi:type="dcterms:W3CDTF">2019-12-02T16:31:28Z</dcterms:created>
  <dcterms:modified xsi:type="dcterms:W3CDTF">2021-07-07T06:36:56Z</dcterms:modified>
</cp:coreProperties>
</file>